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1\cpd\CYCLO VAC\Techniczne\Tabela specyfikacji\"/>
    </mc:Choice>
  </mc:AlternateContent>
  <xr:revisionPtr revIDLastSave="0" documentId="13_ncr:1_{8EF57106-D4CF-4DC6-ACBA-983078F8AFB4}" xr6:coauthVersionLast="36" xr6:coauthVersionMax="36" xr10:uidLastSave="{00000000-0000-0000-0000-000000000000}"/>
  <bookViews>
    <workbookView xWindow="0" yWindow="0" windowWidth="28800" windowHeight="13485" xr2:uid="{00000000-000D-0000-FFFF-FFFF00000000}"/>
  </bookViews>
  <sheets>
    <sheet name="JC KOMPAKTOWE" sheetId="1" r:id="rId1"/>
    <sheet name="JC HD" sheetId="4" r:id="rId2"/>
  </sheets>
  <definedNames>
    <definedName name="_xlnm.Print_Area" localSheetId="1">'JC HD'!$A$1:$R$46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4" l="1"/>
  <c r="F25" i="4"/>
  <c r="F24" i="4"/>
  <c r="F23" i="4"/>
  <c r="F22" i="4"/>
  <c r="F21" i="4"/>
  <c r="F20" i="4"/>
  <c r="F19" i="4"/>
  <c r="F11" i="4"/>
  <c r="G28" i="4"/>
  <c r="H28" i="4" s="1"/>
  <c r="I28" i="4" s="1"/>
  <c r="E27" i="4"/>
  <c r="D27" i="4"/>
  <c r="E33" i="4"/>
  <c r="G28" i="1"/>
  <c r="H28" i="1" s="1"/>
  <c r="I28" i="1" s="1"/>
  <c r="I26" i="1"/>
  <c r="H26" i="1"/>
  <c r="G26" i="1"/>
  <c r="G20" i="1"/>
  <c r="H20" i="1" s="1"/>
  <c r="I20" i="1" s="1"/>
  <c r="F21" i="1"/>
  <c r="F12" i="4"/>
  <c r="F13" i="4"/>
  <c r="F14" i="4"/>
  <c r="F15" i="4"/>
  <c r="F16" i="4"/>
  <c r="F17" i="4"/>
  <c r="F18" i="4"/>
  <c r="E33" i="1"/>
  <c r="F13" i="1"/>
  <c r="F14" i="1"/>
  <c r="F15" i="1"/>
  <c r="F16" i="1"/>
  <c r="F17" i="1"/>
  <c r="F18" i="1"/>
  <c r="F22" i="1"/>
  <c r="F23" i="1"/>
  <c r="F24" i="1"/>
  <c r="F12" i="1"/>
  <c r="F11" i="1"/>
</calcChain>
</file>

<file path=xl/sharedStrings.xml><?xml version="1.0" encoding="utf-8"?>
<sst xmlns="http://schemas.openxmlformats.org/spreadsheetml/2006/main" count="131" uniqueCount="61">
  <si>
    <t>Model</t>
  </si>
  <si>
    <t>Wąż
9m</t>
  </si>
  <si>
    <t>Wąż
10,5m</t>
  </si>
  <si>
    <t>Wąż
12m</t>
  </si>
  <si>
    <t>Wąż
7,5m</t>
  </si>
  <si>
    <t>GS 95</t>
  </si>
  <si>
    <t>H 215</t>
  </si>
  <si>
    <t>H / HX 615</t>
  </si>
  <si>
    <t>H / HX 715</t>
  </si>
  <si>
    <t>H / HX 2015</t>
  </si>
  <si>
    <t>HX 7515 (szeregowo)</t>
  </si>
  <si>
    <t>HX 7515 (równolegle)</t>
  </si>
  <si>
    <t>Całkowita długość instalacji (m)</t>
  </si>
  <si>
    <t>Maksymalna odległość najdalej położonego punktu ssącego (m)</t>
  </si>
  <si>
    <t>HD800C</t>
  </si>
  <si>
    <t>HD801C</t>
  </si>
  <si>
    <t>Gniazda Retraflex</t>
  </si>
  <si>
    <t>Gniazda standardowe</t>
  </si>
  <si>
    <t>Maksymalna ilość gniazd Retraflex</t>
  </si>
  <si>
    <t>Wąż 9,14m</t>
  </si>
  <si>
    <t>Wąż 12,19m</t>
  </si>
  <si>
    <t>Wąż 15,24m</t>
  </si>
  <si>
    <t>Wąż 18,29m</t>
  </si>
  <si>
    <t>Standard</t>
  </si>
  <si>
    <t>W pokrowcu</t>
  </si>
  <si>
    <t>-</t>
  </si>
  <si>
    <t>* Powierzchnia domu to tylko ogólne odniesienie. Przy wyborze odkurzacza centralnego należy wziąć pod uwagę wiele innych czynników takich jak alergie, zwierzęta, dywany itd.</t>
  </si>
  <si>
    <t>Odniesienie (Użyć do określenia ile gniazd ssących jest wymaganych)</t>
  </si>
  <si>
    <t>Długość węża (m)</t>
  </si>
  <si>
    <r>
      <t>Zasięg (m</t>
    </r>
    <r>
      <rPr>
        <vertAlign val="superscript"/>
        <sz val="11"/>
        <color theme="0"/>
        <rFont val="Czcionka tekstu podstawowego"/>
        <family val="2"/>
        <charset val="238"/>
      </rPr>
      <t>2</t>
    </r>
    <r>
      <rPr>
        <sz val="11"/>
        <color theme="0"/>
        <rFont val="Czcionka tekstu podstawowego"/>
        <family val="2"/>
        <charset val="238"/>
      </rPr>
      <t>)</t>
    </r>
  </si>
  <si>
    <t>Podciśnienie
[kPa]</t>
  </si>
  <si>
    <r>
      <t>Przepływ powietrza
[m</t>
    </r>
    <r>
      <rPr>
        <vertAlign val="superscript"/>
        <sz val="11"/>
        <color theme="0"/>
        <rFont val="Czcionka tekstu podstawowego"/>
        <charset val="238"/>
      </rPr>
      <t>3</t>
    </r>
    <r>
      <rPr>
        <sz val="11"/>
        <color theme="0"/>
        <rFont val="Czcionka tekstu podstawowego"/>
        <family val="2"/>
        <charset val="238"/>
      </rPr>
      <t>/h (l/s)]</t>
    </r>
  </si>
  <si>
    <r>
      <t>Powierzchnia
[m</t>
    </r>
    <r>
      <rPr>
        <vertAlign val="superscript"/>
        <sz val="11"/>
        <color theme="0"/>
        <rFont val="Czcionka tekstu podstawowego"/>
        <family val="2"/>
        <charset val="238"/>
      </rPr>
      <t>2</t>
    </r>
    <r>
      <rPr>
        <sz val="11"/>
        <color theme="0"/>
        <rFont val="Czcionka tekstu podstawowego"/>
        <charset val="238"/>
      </rPr>
      <t>]</t>
    </r>
    <r>
      <rPr>
        <sz val="11"/>
        <color theme="0"/>
        <rFont val="Czcionka tekstu podstawowego"/>
        <family val="2"/>
        <charset val="238"/>
      </rPr>
      <t>*</t>
    </r>
  </si>
  <si>
    <t>205 (57)</t>
  </si>
  <si>
    <t>212 (59)</t>
  </si>
  <si>
    <t>208,5 (57,9)</t>
  </si>
  <si>
    <t>217,8 (60,5)</t>
  </si>
  <si>
    <t>235,1 (65,3)</t>
  </si>
  <si>
    <t>196,0 (54,4)</t>
  </si>
  <si>
    <t>198,9 (55,3)</t>
  </si>
  <si>
    <t>246,5 (68,5)</t>
  </si>
  <si>
    <t>421,6 (117,1)</t>
  </si>
  <si>
    <t>Seria</t>
  </si>
  <si>
    <t>Okres gwarancji</t>
  </si>
  <si>
    <t>HX</t>
  </si>
  <si>
    <r>
      <t xml:space="preserve">1x silnik </t>
    </r>
    <r>
      <rPr>
        <b/>
        <sz val="11"/>
        <color theme="1"/>
        <rFont val="Czcionka tekstu podstawowego"/>
        <charset val="238"/>
      </rPr>
      <t>HD851</t>
    </r>
  </si>
  <si>
    <r>
      <t xml:space="preserve">2x silniki </t>
    </r>
    <r>
      <rPr>
        <b/>
        <sz val="11"/>
        <color theme="1"/>
        <rFont val="Czcionka tekstu podstawowego"/>
        <charset val="238"/>
      </rPr>
      <t>HD851</t>
    </r>
    <r>
      <rPr>
        <sz val="11"/>
        <color theme="1"/>
        <rFont val="Czcionka tekstu podstawowego"/>
        <family val="2"/>
        <charset val="238"/>
      </rPr>
      <t xml:space="preserve">
(równolegle)</t>
    </r>
  </si>
  <si>
    <r>
      <t xml:space="preserve">3x silniki </t>
    </r>
    <r>
      <rPr>
        <b/>
        <sz val="11"/>
        <color theme="1"/>
        <rFont val="Czcionka tekstu podstawowego"/>
        <charset val="238"/>
      </rPr>
      <t>HD851</t>
    </r>
    <r>
      <rPr>
        <sz val="11"/>
        <color theme="1"/>
        <rFont val="Czcionka tekstu podstawowego"/>
        <family val="2"/>
        <charset val="238"/>
      </rPr>
      <t xml:space="preserve">
(równolegle)</t>
    </r>
  </si>
  <si>
    <r>
      <t xml:space="preserve">4x silniki </t>
    </r>
    <r>
      <rPr>
        <b/>
        <sz val="11"/>
        <color theme="1"/>
        <rFont val="Czcionka tekstu podstawowego"/>
        <charset val="238"/>
      </rPr>
      <t>HD851</t>
    </r>
    <r>
      <rPr>
        <sz val="11"/>
        <color theme="1"/>
        <rFont val="Czcionka tekstu podstawowego"/>
        <family val="2"/>
        <charset val="238"/>
      </rPr>
      <t xml:space="preserve">
(równolegle)</t>
    </r>
  </si>
  <si>
    <r>
      <t xml:space="preserve">1x silnik </t>
    </r>
    <r>
      <rPr>
        <b/>
        <sz val="11"/>
        <color theme="1"/>
        <rFont val="Czcionka tekstu podstawowego"/>
        <charset val="238"/>
      </rPr>
      <t>HD850</t>
    </r>
  </si>
  <si>
    <r>
      <t xml:space="preserve">2x silniki </t>
    </r>
    <r>
      <rPr>
        <b/>
        <sz val="11"/>
        <color theme="1"/>
        <rFont val="Czcionka tekstu podstawowego"/>
        <charset val="238"/>
      </rPr>
      <t>HD850</t>
    </r>
    <r>
      <rPr>
        <sz val="11"/>
        <color theme="1"/>
        <rFont val="Czcionka tekstu podstawowego"/>
        <family val="2"/>
        <charset val="238"/>
      </rPr>
      <t xml:space="preserve">
(równolegle)</t>
    </r>
  </si>
  <si>
    <r>
      <t xml:space="preserve">3x silniki </t>
    </r>
    <r>
      <rPr>
        <b/>
        <sz val="11"/>
        <color theme="1"/>
        <rFont val="Czcionka tekstu podstawowego"/>
        <charset val="238"/>
      </rPr>
      <t>HD850</t>
    </r>
    <r>
      <rPr>
        <sz val="11"/>
        <color theme="1"/>
        <rFont val="Czcionka tekstu podstawowego"/>
        <family val="2"/>
        <charset val="238"/>
      </rPr>
      <t xml:space="preserve">
(równolegle)</t>
    </r>
  </si>
  <si>
    <r>
      <t xml:space="preserve">4x silniki </t>
    </r>
    <r>
      <rPr>
        <b/>
        <sz val="11"/>
        <color theme="1"/>
        <rFont val="Czcionka tekstu podstawowego"/>
        <charset val="238"/>
      </rPr>
      <t>HD850</t>
    </r>
    <r>
      <rPr>
        <sz val="11"/>
        <color theme="1"/>
        <rFont val="Czcionka tekstu podstawowego"/>
        <family val="2"/>
        <charset val="238"/>
      </rPr>
      <t xml:space="preserve">
(równolegle)</t>
    </r>
  </si>
  <si>
    <r>
      <t xml:space="preserve">2x silniki </t>
    </r>
    <r>
      <rPr>
        <b/>
        <sz val="11"/>
        <color theme="1"/>
        <rFont val="Czcionka tekstu podstawowego"/>
        <charset val="238"/>
      </rPr>
      <t>HD850</t>
    </r>
    <r>
      <rPr>
        <sz val="11"/>
        <color theme="1"/>
        <rFont val="Czcionka tekstu podstawowego"/>
        <family val="2"/>
        <charset val="238"/>
      </rPr>
      <t xml:space="preserve">
(szeregowo)</t>
    </r>
  </si>
  <si>
    <r>
      <t>Przepływ powietrza
[m</t>
    </r>
    <r>
      <rPr>
        <vertAlign val="superscript"/>
        <sz val="11"/>
        <color theme="0"/>
        <rFont val="Czcionka tekstu podstawowego"/>
        <charset val="238"/>
      </rPr>
      <t>3</t>
    </r>
    <r>
      <rPr>
        <sz val="11"/>
        <color theme="0"/>
        <rFont val="Czcionka tekstu podstawowego"/>
        <family val="2"/>
        <charset val="238"/>
      </rPr>
      <t>/h]</t>
    </r>
  </si>
  <si>
    <t>GS, H, HD</t>
  </si>
  <si>
    <t>HD</t>
  </si>
  <si>
    <t>Wszystkie części: 950h pracy
Prace serwisowe: 1 rok</t>
  </si>
  <si>
    <t>Maksymalna ilość punktów ssących</t>
  </si>
  <si>
    <t>Wszystkie części: 10 lat
Prace serwisowe: 5 lata</t>
  </si>
  <si>
    <t>Wszystkie części: 15 lat lub 750h pracy
Prace serwisowe: 5 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</si>
</sst>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vertAlign val="superscript"/>
      <sz val="11"/>
      <color theme="0"/>
      <name val="Czcionka tekstu podstawowego"/>
      <family val="2"/>
      <charset val="238"/>
    </font>
    <font>
      <sz val="9"/>
      <color theme="0"/>
      <name val="Czcionka tekstu podstawowego"/>
      <family val="2"/>
      <charset val="238"/>
    </font>
    <font>
      <vertAlign val="superscript"/>
      <sz val="11"/>
      <color theme="0"/>
      <name val="Czcionka tekstu podstawowego"/>
      <charset val="238"/>
    </font>
    <font>
      <sz val="11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8C0A0A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Border="1" applyAlignment="1"/>
    <xf numFmtId="0" fontId="4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 wrapText="1"/>
    </xf>
    <xf numFmtId="164" fontId="0" fillId="5" borderId="10" xfId="0" applyNumberFormat="1" applyFont="1" applyFill="1" applyBorder="1" applyAlignment="1">
      <alignment horizontal="center" vertical="center"/>
    </xf>
    <xf numFmtId="164" fontId="0" fillId="5" borderId="8" xfId="0" applyNumberFormat="1" applyFont="1" applyFill="1" applyBorder="1" applyAlignment="1">
      <alignment horizontal="center" vertical="center" wrapText="1"/>
    </xf>
    <xf numFmtId="164" fontId="0" fillId="5" borderId="5" xfId="0" applyNumberFormat="1" applyFont="1" applyFill="1" applyBorder="1" applyAlignment="1">
      <alignment horizontal="center" vertical="center"/>
    </xf>
    <xf numFmtId="164" fontId="0" fillId="5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164" fontId="0" fillId="5" borderId="8" xfId="0" applyNumberFormat="1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0" xfId="0" applyNumberFormat="1"/>
    <xf numFmtId="0" fontId="2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164" fontId="0" fillId="5" borderId="19" xfId="0" applyNumberFormat="1" applyFont="1" applyFill="1" applyBorder="1" applyAlignment="1">
      <alignment horizontal="center" vertical="center"/>
    </xf>
    <xf numFmtId="164" fontId="0" fillId="5" borderId="21" xfId="0" applyNumberFormat="1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8" fillId="5" borderId="10" xfId="0" applyNumberFormat="1" applyFont="1" applyFill="1" applyBorder="1" applyAlignment="1">
      <alignment horizontal="center" vertical="center"/>
    </xf>
    <xf numFmtId="164" fontId="8" fillId="5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5" borderId="30" xfId="0" applyNumberFormat="1" applyFont="1" applyFill="1" applyBorder="1" applyAlignment="1">
      <alignment horizontal="center" vertical="center"/>
    </xf>
    <xf numFmtId="164" fontId="8" fillId="5" borderId="31" xfId="0" applyNumberFormat="1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0" fillId="3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0" fillId="3" borderId="22" xfId="0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/>
    </xf>
    <xf numFmtId="1" fontId="8" fillId="5" borderId="23" xfId="0" applyNumberFormat="1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2" fontId="8" fillId="5" borderId="10" xfId="0" applyNumberFormat="1" applyFont="1" applyFill="1" applyBorder="1" applyAlignment="1">
      <alignment horizontal="center" vertical="center"/>
    </xf>
    <xf numFmtId="2" fontId="8" fillId="5" borderId="3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5" borderId="5" xfId="0" applyNumberFormat="1" applyFon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1" fontId="0" fillId="5" borderId="16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1" fontId="0" fillId="5" borderId="17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8" fillId="5" borderId="2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8C0A0A"/>
      <color rgb="FF99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108203</xdr:rowOff>
    </xdr:from>
    <xdr:to>
      <xdr:col>3</xdr:col>
      <xdr:colOff>180974</xdr:colOff>
      <xdr:row>2</xdr:row>
      <xdr:rowOff>165734</xdr:rowOff>
    </xdr:to>
    <xdr:pic>
      <xdr:nvPicPr>
        <xdr:cNvPr id="2" name="Obraz 1" descr="EN_CycloVac_Whi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08203"/>
          <a:ext cx="2752724" cy="990981"/>
        </a:xfrm>
        <a:prstGeom prst="rect">
          <a:avLst/>
        </a:prstGeom>
      </xdr:spPr>
    </xdr:pic>
    <xdr:clientData/>
  </xdr:twoCellAnchor>
  <xdr:twoCellAnchor editAs="oneCell">
    <xdr:from>
      <xdr:col>9</xdr:col>
      <xdr:colOff>88245</xdr:colOff>
      <xdr:row>29</xdr:row>
      <xdr:rowOff>28575</xdr:rowOff>
    </xdr:from>
    <xdr:to>
      <xdr:col>17</xdr:col>
      <xdr:colOff>509526</xdr:colOff>
      <xdr:row>41</xdr:row>
      <xdr:rowOff>4482</xdr:rowOff>
    </xdr:to>
    <xdr:pic>
      <xdr:nvPicPr>
        <xdr:cNvPr id="3" name="Obraz 2" descr="odległośc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02767" y="5884379"/>
          <a:ext cx="5440542" cy="2212212"/>
        </a:xfrm>
        <a:prstGeom prst="rect">
          <a:avLst/>
        </a:prstGeom>
      </xdr:spPr>
    </xdr:pic>
    <xdr:clientData/>
  </xdr:twoCellAnchor>
  <xdr:twoCellAnchor>
    <xdr:from>
      <xdr:col>5</xdr:col>
      <xdr:colOff>139999</xdr:colOff>
      <xdr:row>10</xdr:row>
      <xdr:rowOff>47608</xdr:rowOff>
    </xdr:from>
    <xdr:to>
      <xdr:col>8</xdr:col>
      <xdr:colOff>271650</xdr:colOff>
      <xdr:row>26</xdr:row>
      <xdr:rowOff>145861</xdr:rowOff>
    </xdr:to>
    <xdr:grpSp>
      <xdr:nvGrpSpPr>
        <xdr:cNvPr id="77" name="Grupa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4464349" y="2438383"/>
          <a:ext cx="3265376" cy="2993853"/>
          <a:chOff x="4465215" y="2623820"/>
          <a:chExt cx="3266242" cy="3007708"/>
        </a:xfrm>
      </xdr:grpSpPr>
      <xdr:pic>
        <xdr:nvPicPr>
          <xdr:cNvPr id="4" name="Obraz 3" descr="niebieski punkt.pn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4467365" y="2625413"/>
            <a:ext cx="94740" cy="95122"/>
          </a:xfrm>
          <a:prstGeom prst="rect">
            <a:avLst/>
          </a:prstGeom>
        </xdr:spPr>
      </xdr:pic>
      <xdr:pic>
        <xdr:nvPicPr>
          <xdr:cNvPr id="5" name="Obraz 4" descr="niebieski punkt.png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4466947" y="2979685"/>
            <a:ext cx="94740" cy="94256"/>
          </a:xfrm>
          <a:prstGeom prst="rect">
            <a:avLst/>
          </a:prstGeom>
        </xdr:spPr>
      </xdr:pic>
      <xdr:pic>
        <xdr:nvPicPr>
          <xdr:cNvPr id="6" name="Obraz 5" descr="niebieski punkt.pn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4466699" y="3345718"/>
            <a:ext cx="94740" cy="94256"/>
          </a:xfrm>
          <a:prstGeom prst="rect">
            <a:avLst/>
          </a:prstGeom>
        </xdr:spPr>
      </xdr:pic>
      <xdr:pic>
        <xdr:nvPicPr>
          <xdr:cNvPr id="7" name="Obraz 6" descr="niebieski punkt.pn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4465710" y="3713358"/>
            <a:ext cx="94740" cy="94256"/>
          </a:xfrm>
          <a:prstGeom prst="rect">
            <a:avLst/>
          </a:prstGeom>
        </xdr:spPr>
      </xdr:pic>
      <xdr:pic>
        <xdr:nvPicPr>
          <xdr:cNvPr id="8" name="Obraz 7" descr="niebieski punkt.png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4467195" y="4076050"/>
            <a:ext cx="94740" cy="94256"/>
          </a:xfrm>
          <a:prstGeom prst="rect">
            <a:avLst/>
          </a:prstGeom>
        </xdr:spPr>
      </xdr:pic>
      <xdr:pic>
        <xdr:nvPicPr>
          <xdr:cNvPr id="9" name="Obraz 8" descr="niebieski punkt.png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4466205" y="4438742"/>
            <a:ext cx="94740" cy="94256"/>
          </a:xfrm>
          <a:prstGeom prst="rect">
            <a:avLst/>
          </a:prstGeom>
        </xdr:spPr>
      </xdr:pic>
      <xdr:pic>
        <xdr:nvPicPr>
          <xdr:cNvPr id="10" name="Obraz 9" descr="niebieski punkt.png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4465215" y="4806382"/>
            <a:ext cx="94740" cy="94256"/>
          </a:xfrm>
          <a:prstGeom prst="rect">
            <a:avLst/>
          </a:prstGeom>
        </xdr:spPr>
      </xdr:pic>
      <xdr:pic>
        <xdr:nvPicPr>
          <xdr:cNvPr id="11" name="Obraz 10" descr="niebieski punkt.png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4466700" y="5164128"/>
            <a:ext cx="94740" cy="94256"/>
          </a:xfrm>
          <a:prstGeom prst="rect">
            <a:avLst/>
          </a:prstGeom>
        </xdr:spPr>
      </xdr:pic>
      <xdr:pic>
        <xdr:nvPicPr>
          <xdr:cNvPr id="12" name="Obraz 11" descr="niebieski punkt.png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4465710" y="5531768"/>
            <a:ext cx="94740" cy="94256"/>
          </a:xfrm>
          <a:prstGeom prst="rect">
            <a:avLst/>
          </a:prstGeom>
        </xdr:spPr>
      </xdr:pic>
      <xdr:pic>
        <xdr:nvPicPr>
          <xdr:cNvPr id="13" name="Obraz 12" descr="niebieski punkt.png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17220" y="2627051"/>
            <a:ext cx="94740" cy="95122"/>
          </a:xfrm>
          <a:prstGeom prst="rect">
            <a:avLst/>
          </a:prstGeom>
        </xdr:spPr>
      </xdr:pic>
      <xdr:pic>
        <xdr:nvPicPr>
          <xdr:cNvPr id="14" name="Obraz 13" descr="niebieski punkt.png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17735" y="2987001"/>
            <a:ext cx="94740" cy="95122"/>
          </a:xfrm>
          <a:prstGeom prst="rect">
            <a:avLst/>
          </a:prstGeom>
        </xdr:spPr>
      </xdr:pic>
      <xdr:pic>
        <xdr:nvPicPr>
          <xdr:cNvPr id="15" name="Obraz 14" descr="niebieski punkt.png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18222" y="3351934"/>
            <a:ext cx="94740" cy="95122"/>
          </a:xfrm>
          <a:prstGeom prst="rect">
            <a:avLst/>
          </a:prstGeom>
        </xdr:spPr>
      </xdr:pic>
      <xdr:pic>
        <xdr:nvPicPr>
          <xdr:cNvPr id="16" name="Obraz 15" descr="niebieski punkt.png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18222" y="3713235"/>
            <a:ext cx="94740" cy="95122"/>
          </a:xfrm>
          <a:prstGeom prst="rect">
            <a:avLst/>
          </a:prstGeom>
        </xdr:spPr>
      </xdr:pic>
      <xdr:pic>
        <xdr:nvPicPr>
          <xdr:cNvPr id="17" name="Obraz 16" descr="niebieski punkt.png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18222" y="4076917"/>
            <a:ext cx="94740" cy="95122"/>
          </a:xfrm>
          <a:prstGeom prst="rect">
            <a:avLst/>
          </a:prstGeom>
        </xdr:spPr>
      </xdr:pic>
      <xdr:pic>
        <xdr:nvPicPr>
          <xdr:cNvPr id="18" name="Obraz 17" descr="niebieski punkt.png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18222" y="4440599"/>
            <a:ext cx="94740" cy="95122"/>
          </a:xfrm>
          <a:prstGeom prst="rect">
            <a:avLst/>
          </a:prstGeom>
        </xdr:spPr>
      </xdr:pic>
      <xdr:pic>
        <xdr:nvPicPr>
          <xdr:cNvPr id="19" name="Obraz 18" descr="niebieski punkt.png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18222" y="4799518"/>
            <a:ext cx="94740" cy="95122"/>
          </a:xfrm>
          <a:prstGeom prst="rect">
            <a:avLst/>
          </a:prstGeom>
        </xdr:spPr>
      </xdr:pic>
      <xdr:pic>
        <xdr:nvPicPr>
          <xdr:cNvPr id="20" name="Obraz 19" descr="niebieski punkt.png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18222" y="5163199"/>
            <a:ext cx="94740" cy="95122"/>
          </a:xfrm>
          <a:prstGeom prst="rect">
            <a:avLst/>
          </a:prstGeom>
        </xdr:spPr>
      </xdr:pic>
      <xdr:pic>
        <xdr:nvPicPr>
          <xdr:cNvPr id="21" name="Obraz 20" descr="niebieski punkt.png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18222" y="5536406"/>
            <a:ext cx="94740" cy="95122"/>
          </a:xfrm>
          <a:prstGeom prst="rect">
            <a:avLst/>
          </a:prstGeom>
        </xdr:spPr>
      </xdr:pic>
      <xdr:pic>
        <xdr:nvPicPr>
          <xdr:cNvPr id="22" name="Obraz 21" descr="niebieski punkt.png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6585301" y="2623820"/>
            <a:ext cx="94740" cy="95122"/>
          </a:xfrm>
          <a:prstGeom prst="rect">
            <a:avLst/>
          </a:prstGeom>
        </xdr:spPr>
      </xdr:pic>
      <xdr:pic>
        <xdr:nvPicPr>
          <xdr:cNvPr id="23" name="Obraz 22" descr="niebieski punkt.png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6584883" y="2978092"/>
            <a:ext cx="94740" cy="94256"/>
          </a:xfrm>
          <a:prstGeom prst="rect">
            <a:avLst/>
          </a:prstGeom>
        </xdr:spPr>
      </xdr:pic>
      <xdr:pic>
        <xdr:nvPicPr>
          <xdr:cNvPr id="24" name="Obraz 23" descr="niebieski punkt.png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6584635" y="3344125"/>
            <a:ext cx="94740" cy="94256"/>
          </a:xfrm>
          <a:prstGeom prst="rect">
            <a:avLst/>
          </a:prstGeom>
        </xdr:spPr>
      </xdr:pic>
      <xdr:pic>
        <xdr:nvPicPr>
          <xdr:cNvPr id="25" name="Obraz 24" descr="niebieski punkt.png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6583646" y="3711765"/>
            <a:ext cx="94740" cy="94256"/>
          </a:xfrm>
          <a:prstGeom prst="rect">
            <a:avLst/>
          </a:prstGeom>
        </xdr:spPr>
      </xdr:pic>
      <xdr:pic>
        <xdr:nvPicPr>
          <xdr:cNvPr id="26" name="Obraz 25" descr="niebieski punkt.png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6585131" y="4074457"/>
            <a:ext cx="94740" cy="94256"/>
          </a:xfrm>
          <a:prstGeom prst="rect">
            <a:avLst/>
          </a:prstGeom>
        </xdr:spPr>
      </xdr:pic>
      <xdr:pic>
        <xdr:nvPicPr>
          <xdr:cNvPr id="27" name="Obraz 26" descr="niebieski punkt.png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6584141" y="4437149"/>
            <a:ext cx="94740" cy="94256"/>
          </a:xfrm>
          <a:prstGeom prst="rect">
            <a:avLst/>
          </a:prstGeom>
        </xdr:spPr>
      </xdr:pic>
      <xdr:pic>
        <xdr:nvPicPr>
          <xdr:cNvPr id="28" name="Obraz 27" descr="niebieski punkt.png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6583151" y="4804789"/>
            <a:ext cx="94740" cy="94256"/>
          </a:xfrm>
          <a:prstGeom prst="rect">
            <a:avLst/>
          </a:prstGeom>
        </xdr:spPr>
      </xdr:pic>
      <xdr:pic>
        <xdr:nvPicPr>
          <xdr:cNvPr id="29" name="Obraz 28" descr="niebieski punkt.png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6584636" y="5162535"/>
            <a:ext cx="94740" cy="94256"/>
          </a:xfrm>
          <a:prstGeom prst="rect">
            <a:avLst/>
          </a:prstGeom>
        </xdr:spPr>
      </xdr:pic>
      <xdr:pic>
        <xdr:nvPicPr>
          <xdr:cNvPr id="30" name="Obraz 29" descr="niebieski punkt.png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6583646" y="5530175"/>
            <a:ext cx="94740" cy="94256"/>
          </a:xfrm>
          <a:prstGeom prst="rect">
            <a:avLst/>
          </a:prstGeom>
        </xdr:spPr>
      </xdr:pic>
      <xdr:pic>
        <xdr:nvPicPr>
          <xdr:cNvPr id="31" name="Obraz 30" descr="niebieski punkt.png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7635715" y="2625458"/>
            <a:ext cx="94740" cy="95122"/>
          </a:xfrm>
          <a:prstGeom prst="rect">
            <a:avLst/>
          </a:prstGeom>
        </xdr:spPr>
      </xdr:pic>
      <xdr:pic>
        <xdr:nvPicPr>
          <xdr:cNvPr id="32" name="Obraz 31" descr="niebieski punkt.png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7636230" y="2985408"/>
            <a:ext cx="94740" cy="95122"/>
          </a:xfrm>
          <a:prstGeom prst="rect">
            <a:avLst/>
          </a:prstGeom>
        </xdr:spPr>
      </xdr:pic>
      <xdr:pic>
        <xdr:nvPicPr>
          <xdr:cNvPr id="33" name="Obraz 32" descr="niebieski punkt.png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7636717" y="3350341"/>
            <a:ext cx="94740" cy="95122"/>
          </a:xfrm>
          <a:prstGeom prst="rect">
            <a:avLst/>
          </a:prstGeom>
        </xdr:spPr>
      </xdr:pic>
      <xdr:pic>
        <xdr:nvPicPr>
          <xdr:cNvPr id="34" name="Obraz 33" descr="niebieski punkt.png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7636717" y="3711642"/>
            <a:ext cx="94740" cy="95122"/>
          </a:xfrm>
          <a:prstGeom prst="rect">
            <a:avLst/>
          </a:prstGeom>
        </xdr:spPr>
      </xdr:pic>
      <xdr:pic>
        <xdr:nvPicPr>
          <xdr:cNvPr id="35" name="Obraz 34" descr="niebieski punkt.png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7636717" y="4075324"/>
            <a:ext cx="94740" cy="95122"/>
          </a:xfrm>
          <a:prstGeom prst="rect">
            <a:avLst/>
          </a:prstGeom>
        </xdr:spPr>
      </xdr:pic>
      <xdr:pic>
        <xdr:nvPicPr>
          <xdr:cNvPr id="36" name="Obraz 35" descr="niebieski punkt.png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7636717" y="4439006"/>
            <a:ext cx="94740" cy="95122"/>
          </a:xfrm>
          <a:prstGeom prst="rect">
            <a:avLst/>
          </a:prstGeom>
        </xdr:spPr>
      </xdr:pic>
      <xdr:pic>
        <xdr:nvPicPr>
          <xdr:cNvPr id="37" name="Obraz 36" descr="niebieski punkt.png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7636717" y="4797925"/>
            <a:ext cx="94740" cy="95122"/>
          </a:xfrm>
          <a:prstGeom prst="rect">
            <a:avLst/>
          </a:prstGeom>
        </xdr:spPr>
      </xdr:pic>
      <xdr:pic>
        <xdr:nvPicPr>
          <xdr:cNvPr id="38" name="Obraz 37" descr="niebieski punkt.png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7636717" y="5161606"/>
            <a:ext cx="94740" cy="95122"/>
          </a:xfrm>
          <a:prstGeom prst="rect">
            <a:avLst/>
          </a:prstGeom>
        </xdr:spPr>
      </xdr:pic>
      <xdr:pic>
        <xdr:nvPicPr>
          <xdr:cNvPr id="39" name="Obraz 38" descr="niebieski punkt.png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7636717" y="5534813"/>
            <a:ext cx="94740" cy="95122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143044</xdr:colOff>
      <xdr:row>11</xdr:row>
      <xdr:rowOff>37732</xdr:rowOff>
    </xdr:from>
    <xdr:to>
      <xdr:col>8</xdr:col>
      <xdr:colOff>270266</xdr:colOff>
      <xdr:row>27</xdr:row>
      <xdr:rowOff>129249</xdr:rowOff>
    </xdr:to>
    <xdr:grpSp>
      <xdr:nvGrpSpPr>
        <xdr:cNvPr id="76" name="Grupa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4467394" y="2609482"/>
          <a:ext cx="3260947" cy="2987117"/>
          <a:chOff x="4468260" y="2437966"/>
          <a:chExt cx="3261813" cy="3000971"/>
        </a:xfrm>
      </xdr:grpSpPr>
      <xdr:pic>
        <xdr:nvPicPr>
          <xdr:cNvPr id="40" name="Obraz 39" descr="pomaranczowy punkt.png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4468260" y="2437966"/>
            <a:ext cx="92696" cy="92707"/>
          </a:xfrm>
          <a:prstGeom prst="rect">
            <a:avLst/>
          </a:prstGeom>
        </xdr:spPr>
      </xdr:pic>
      <xdr:pic>
        <xdr:nvPicPr>
          <xdr:cNvPr id="41" name="Obraz 40" descr="pomaranczowy punkt.png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4468260" y="2794503"/>
            <a:ext cx="92696" cy="92707"/>
          </a:xfrm>
          <a:prstGeom prst="rect">
            <a:avLst/>
          </a:prstGeom>
        </xdr:spPr>
      </xdr:pic>
      <xdr:pic>
        <xdr:nvPicPr>
          <xdr:cNvPr id="42" name="Obraz 41" descr="pomaranczowy punkt.png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4468260" y="3167709"/>
            <a:ext cx="92696" cy="92707"/>
          </a:xfrm>
          <a:prstGeom prst="rect">
            <a:avLst/>
          </a:prstGeom>
        </xdr:spPr>
      </xdr:pic>
      <xdr:pic>
        <xdr:nvPicPr>
          <xdr:cNvPr id="43" name="Obraz 42" descr="pomaranczowy punkt.png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4468260" y="3529010"/>
            <a:ext cx="92696" cy="92707"/>
          </a:xfrm>
          <a:prstGeom prst="rect">
            <a:avLst/>
          </a:prstGeom>
        </xdr:spPr>
      </xdr:pic>
      <xdr:pic>
        <xdr:nvPicPr>
          <xdr:cNvPr id="44" name="Obraz 43" descr="pomaranczowy punkt.p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4468260" y="3890311"/>
            <a:ext cx="92696" cy="92707"/>
          </a:xfrm>
          <a:prstGeom prst="rect">
            <a:avLst/>
          </a:prstGeom>
        </xdr:spPr>
      </xdr:pic>
      <xdr:pic>
        <xdr:nvPicPr>
          <xdr:cNvPr id="45" name="Obraz 44" descr="pomaranczowy punkt.png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4468260" y="4258756"/>
            <a:ext cx="92696" cy="92707"/>
          </a:xfrm>
          <a:prstGeom prst="rect">
            <a:avLst/>
          </a:prstGeom>
        </xdr:spPr>
      </xdr:pic>
      <xdr:pic>
        <xdr:nvPicPr>
          <xdr:cNvPr id="46" name="Obraz 45" descr="pomaranczowy punkt.png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4468260" y="4622437"/>
            <a:ext cx="92696" cy="92707"/>
          </a:xfrm>
          <a:prstGeom prst="rect">
            <a:avLst/>
          </a:prstGeom>
        </xdr:spPr>
      </xdr:pic>
      <xdr:pic>
        <xdr:nvPicPr>
          <xdr:cNvPr id="47" name="Obraz 46" descr="pomaranczowy punkt.png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4468260" y="4988501"/>
            <a:ext cx="92696" cy="92707"/>
          </a:xfrm>
          <a:prstGeom prst="rect">
            <a:avLst/>
          </a:prstGeom>
        </xdr:spPr>
      </xdr:pic>
      <xdr:pic>
        <xdr:nvPicPr>
          <xdr:cNvPr id="48" name="Obraz 47" descr="pomaranczowy punkt.png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4468260" y="5345040"/>
            <a:ext cx="92696" cy="92707"/>
          </a:xfrm>
          <a:prstGeom prst="rect">
            <a:avLst/>
          </a:prstGeom>
        </xdr:spPr>
      </xdr:pic>
      <xdr:pic>
        <xdr:nvPicPr>
          <xdr:cNvPr id="49" name="Obraz 48" descr="pomaranczowy punkt.png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5519580" y="2439156"/>
            <a:ext cx="92696" cy="92707"/>
          </a:xfrm>
          <a:prstGeom prst="rect">
            <a:avLst/>
          </a:prstGeom>
        </xdr:spPr>
      </xdr:pic>
      <xdr:pic>
        <xdr:nvPicPr>
          <xdr:cNvPr id="50" name="Obraz 49" descr="pomaranczowy punkt.png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5519580" y="2795693"/>
            <a:ext cx="92696" cy="92707"/>
          </a:xfrm>
          <a:prstGeom prst="rect">
            <a:avLst/>
          </a:prstGeom>
        </xdr:spPr>
      </xdr:pic>
      <xdr:pic>
        <xdr:nvPicPr>
          <xdr:cNvPr id="51" name="Obraz 50" descr="pomaranczowy punkt.png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5519580" y="3168899"/>
            <a:ext cx="92696" cy="92707"/>
          </a:xfrm>
          <a:prstGeom prst="rect">
            <a:avLst/>
          </a:prstGeom>
        </xdr:spPr>
      </xdr:pic>
      <xdr:pic>
        <xdr:nvPicPr>
          <xdr:cNvPr id="52" name="Obraz 51" descr="pomaranczowy punkt.png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5519580" y="3530200"/>
            <a:ext cx="92696" cy="92707"/>
          </a:xfrm>
          <a:prstGeom prst="rect">
            <a:avLst/>
          </a:prstGeom>
        </xdr:spPr>
      </xdr:pic>
      <xdr:pic>
        <xdr:nvPicPr>
          <xdr:cNvPr id="53" name="Obraz 52" descr="pomaranczowy punkt.png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5519580" y="3891501"/>
            <a:ext cx="92696" cy="92707"/>
          </a:xfrm>
          <a:prstGeom prst="rect">
            <a:avLst/>
          </a:prstGeom>
        </xdr:spPr>
      </xdr:pic>
      <xdr:pic>
        <xdr:nvPicPr>
          <xdr:cNvPr id="54" name="Obraz 53" descr="pomaranczowy punkt.png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5519580" y="4259946"/>
            <a:ext cx="92696" cy="92707"/>
          </a:xfrm>
          <a:prstGeom prst="rect">
            <a:avLst/>
          </a:prstGeom>
        </xdr:spPr>
      </xdr:pic>
      <xdr:pic>
        <xdr:nvPicPr>
          <xdr:cNvPr id="55" name="Obraz 54" descr="pomaranczowy punkt.png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5519580" y="4623627"/>
            <a:ext cx="92696" cy="92707"/>
          </a:xfrm>
          <a:prstGeom prst="rect">
            <a:avLst/>
          </a:prstGeom>
        </xdr:spPr>
      </xdr:pic>
      <xdr:pic>
        <xdr:nvPicPr>
          <xdr:cNvPr id="56" name="Obraz 55" descr="pomaranczowy punkt.png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5519580" y="4989691"/>
            <a:ext cx="92696" cy="92707"/>
          </a:xfrm>
          <a:prstGeom prst="rect">
            <a:avLst/>
          </a:prstGeom>
        </xdr:spPr>
      </xdr:pic>
      <xdr:pic>
        <xdr:nvPicPr>
          <xdr:cNvPr id="57" name="Obraz 56" descr="pomaranczowy punkt.png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5519580" y="5346230"/>
            <a:ext cx="92696" cy="92707"/>
          </a:xfrm>
          <a:prstGeom prst="rect">
            <a:avLst/>
          </a:prstGeom>
        </xdr:spPr>
      </xdr:pic>
      <xdr:pic>
        <xdr:nvPicPr>
          <xdr:cNvPr id="58" name="Obraz 57" descr="pomaranczowy punkt.png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6586380" y="2439156"/>
            <a:ext cx="92696" cy="92707"/>
          </a:xfrm>
          <a:prstGeom prst="rect">
            <a:avLst/>
          </a:prstGeom>
        </xdr:spPr>
      </xdr:pic>
      <xdr:pic>
        <xdr:nvPicPr>
          <xdr:cNvPr id="59" name="Obraz 58" descr="pomaranczowy punkt.png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6586380" y="2795693"/>
            <a:ext cx="92696" cy="92707"/>
          </a:xfrm>
          <a:prstGeom prst="rect">
            <a:avLst/>
          </a:prstGeom>
        </xdr:spPr>
      </xdr:pic>
      <xdr:pic>
        <xdr:nvPicPr>
          <xdr:cNvPr id="60" name="Obraz 59" descr="pomaranczowy punkt.png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6586380" y="3168899"/>
            <a:ext cx="92696" cy="92707"/>
          </a:xfrm>
          <a:prstGeom prst="rect">
            <a:avLst/>
          </a:prstGeom>
        </xdr:spPr>
      </xdr:pic>
      <xdr:pic>
        <xdr:nvPicPr>
          <xdr:cNvPr id="61" name="Obraz 60" descr="pomaranczowy punkt.png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6586380" y="3530200"/>
            <a:ext cx="92696" cy="92707"/>
          </a:xfrm>
          <a:prstGeom prst="rect">
            <a:avLst/>
          </a:prstGeom>
        </xdr:spPr>
      </xdr:pic>
      <xdr:pic>
        <xdr:nvPicPr>
          <xdr:cNvPr id="62" name="Obraz 61" descr="pomaranczowy punkt.png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6586380" y="3891501"/>
            <a:ext cx="92696" cy="92707"/>
          </a:xfrm>
          <a:prstGeom prst="rect">
            <a:avLst/>
          </a:prstGeom>
        </xdr:spPr>
      </xdr:pic>
      <xdr:pic>
        <xdr:nvPicPr>
          <xdr:cNvPr id="63" name="Obraz 62" descr="pomaranczowy punkt.png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6586380" y="4259946"/>
            <a:ext cx="92696" cy="92707"/>
          </a:xfrm>
          <a:prstGeom prst="rect">
            <a:avLst/>
          </a:prstGeom>
        </xdr:spPr>
      </xdr:pic>
      <xdr:pic>
        <xdr:nvPicPr>
          <xdr:cNvPr id="64" name="Obraz 63" descr="pomaranczowy punkt.png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6586380" y="4623627"/>
            <a:ext cx="92696" cy="92707"/>
          </a:xfrm>
          <a:prstGeom prst="rect">
            <a:avLst/>
          </a:prstGeom>
        </xdr:spPr>
      </xdr:pic>
      <xdr:pic>
        <xdr:nvPicPr>
          <xdr:cNvPr id="65" name="Obraz 64" descr="pomaranczowy punkt.png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6586380" y="4989691"/>
            <a:ext cx="92696" cy="92707"/>
          </a:xfrm>
          <a:prstGeom prst="rect">
            <a:avLst/>
          </a:prstGeom>
        </xdr:spPr>
      </xdr:pic>
      <xdr:pic>
        <xdr:nvPicPr>
          <xdr:cNvPr id="66" name="Obraz 65" descr="pomaranczowy punkt.png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6586380" y="5346230"/>
            <a:ext cx="92696" cy="92707"/>
          </a:xfrm>
          <a:prstGeom prst="rect">
            <a:avLst/>
          </a:prstGeom>
        </xdr:spPr>
      </xdr:pic>
      <xdr:pic>
        <xdr:nvPicPr>
          <xdr:cNvPr id="67" name="Obraz 66" descr="pomaranczowy punkt.png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7637377" y="2439156"/>
            <a:ext cx="92696" cy="92707"/>
          </a:xfrm>
          <a:prstGeom prst="rect">
            <a:avLst/>
          </a:prstGeom>
        </xdr:spPr>
      </xdr:pic>
      <xdr:pic>
        <xdr:nvPicPr>
          <xdr:cNvPr id="68" name="Obraz 67" descr="pomaranczowy punkt.png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7637377" y="2795693"/>
            <a:ext cx="92696" cy="92707"/>
          </a:xfrm>
          <a:prstGeom prst="rect">
            <a:avLst/>
          </a:prstGeom>
        </xdr:spPr>
      </xdr:pic>
      <xdr:pic>
        <xdr:nvPicPr>
          <xdr:cNvPr id="69" name="Obraz 68" descr="pomaranczowy punkt.png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7637377" y="3168899"/>
            <a:ext cx="92696" cy="92707"/>
          </a:xfrm>
          <a:prstGeom prst="rect">
            <a:avLst/>
          </a:prstGeom>
        </xdr:spPr>
      </xdr:pic>
      <xdr:pic>
        <xdr:nvPicPr>
          <xdr:cNvPr id="70" name="Obraz 69" descr="pomaranczowy punkt.png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7637377" y="3530200"/>
            <a:ext cx="92696" cy="92707"/>
          </a:xfrm>
          <a:prstGeom prst="rect">
            <a:avLst/>
          </a:prstGeom>
        </xdr:spPr>
      </xdr:pic>
      <xdr:pic>
        <xdr:nvPicPr>
          <xdr:cNvPr id="71" name="Obraz 70" descr="pomaranczowy punkt.png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7637377" y="3891501"/>
            <a:ext cx="92696" cy="92707"/>
          </a:xfrm>
          <a:prstGeom prst="rect">
            <a:avLst/>
          </a:prstGeom>
        </xdr:spPr>
      </xdr:pic>
      <xdr:pic>
        <xdr:nvPicPr>
          <xdr:cNvPr id="72" name="Obraz 71" descr="pomaranczowy punkt.png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7637377" y="4259946"/>
            <a:ext cx="92696" cy="92707"/>
          </a:xfrm>
          <a:prstGeom prst="rect">
            <a:avLst/>
          </a:prstGeom>
        </xdr:spPr>
      </xdr:pic>
      <xdr:pic>
        <xdr:nvPicPr>
          <xdr:cNvPr id="73" name="Obraz 72" descr="pomaranczowy punkt.png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7637377" y="4623627"/>
            <a:ext cx="92696" cy="92707"/>
          </a:xfrm>
          <a:prstGeom prst="rect">
            <a:avLst/>
          </a:prstGeom>
        </xdr:spPr>
      </xdr:pic>
      <xdr:pic>
        <xdr:nvPicPr>
          <xdr:cNvPr id="74" name="Obraz 73" descr="pomaranczowy punkt.png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7637377" y="4989691"/>
            <a:ext cx="92696" cy="92707"/>
          </a:xfrm>
          <a:prstGeom prst="rect">
            <a:avLst/>
          </a:prstGeom>
        </xdr:spPr>
      </xdr:pic>
      <xdr:pic>
        <xdr:nvPicPr>
          <xdr:cNvPr id="75" name="Obraz 74" descr="pomaranczowy punkt.png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7637377" y="5346230"/>
            <a:ext cx="92696" cy="92707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108203</xdr:rowOff>
    </xdr:from>
    <xdr:to>
      <xdr:col>2</xdr:col>
      <xdr:colOff>819149</xdr:colOff>
      <xdr:row>2</xdr:row>
      <xdr:rowOff>165734</xdr:rowOff>
    </xdr:to>
    <xdr:pic>
      <xdr:nvPicPr>
        <xdr:cNvPr id="2" name="Obraz 1" descr="EN_CycloVac_White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08203"/>
          <a:ext cx="2752724" cy="990981"/>
        </a:xfrm>
        <a:prstGeom prst="rect">
          <a:avLst/>
        </a:prstGeom>
      </xdr:spPr>
    </xdr:pic>
    <xdr:clientData/>
  </xdr:twoCellAnchor>
  <xdr:twoCellAnchor editAs="oneCell">
    <xdr:from>
      <xdr:col>10</xdr:col>
      <xdr:colOff>13772</xdr:colOff>
      <xdr:row>29</xdr:row>
      <xdr:rowOff>18834</xdr:rowOff>
    </xdr:from>
    <xdr:to>
      <xdr:col>17</xdr:col>
      <xdr:colOff>683294</xdr:colOff>
      <xdr:row>41</xdr:row>
      <xdr:rowOff>14223</xdr:rowOff>
    </xdr:to>
    <xdr:pic>
      <xdr:nvPicPr>
        <xdr:cNvPr id="3" name="Obraz 2" descr="odległości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24447" y="5857659"/>
          <a:ext cx="5470122" cy="2224239"/>
        </a:xfrm>
        <a:prstGeom prst="rect">
          <a:avLst/>
        </a:prstGeom>
      </xdr:spPr>
    </xdr:pic>
    <xdr:clientData/>
  </xdr:twoCellAnchor>
  <xdr:twoCellAnchor>
    <xdr:from>
      <xdr:col>5</xdr:col>
      <xdr:colOff>148054</xdr:colOff>
      <xdr:row>10</xdr:row>
      <xdr:rowOff>47798</xdr:rowOff>
    </xdr:from>
    <xdr:to>
      <xdr:col>8</xdr:col>
      <xdr:colOff>264029</xdr:colOff>
      <xdr:row>26</xdr:row>
      <xdr:rowOff>143751</xdr:rowOff>
    </xdr:to>
    <xdr:grpSp>
      <xdr:nvGrpSpPr>
        <xdr:cNvPr id="77" name="Grupa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GrpSpPr/>
      </xdr:nvGrpSpPr>
      <xdr:grpSpPr>
        <a:xfrm>
          <a:off x="4978590" y="2401834"/>
          <a:ext cx="3245618" cy="2926238"/>
          <a:chOff x="4976496" y="2644459"/>
          <a:chExt cx="3251898" cy="3026722"/>
        </a:xfrm>
      </xdr:grpSpPr>
      <xdr:pic>
        <xdr:nvPicPr>
          <xdr:cNvPr id="4" name="Obraz 3" descr="niebieski punkt.png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4978646" y="2646052"/>
            <a:ext cx="94740" cy="95122"/>
          </a:xfrm>
          <a:prstGeom prst="rect">
            <a:avLst/>
          </a:prstGeom>
        </xdr:spPr>
      </xdr:pic>
      <xdr:pic>
        <xdr:nvPicPr>
          <xdr:cNvPr id="5" name="Obraz 4" descr="niebieski punkt.png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4978228" y="3004794"/>
            <a:ext cx="94740" cy="97212"/>
          </a:xfrm>
          <a:prstGeom prst="rect">
            <a:avLst/>
          </a:prstGeom>
        </xdr:spPr>
      </xdr:pic>
      <xdr:pic>
        <xdr:nvPicPr>
          <xdr:cNvPr id="6" name="Obraz 5" descr="niebieski punkt.png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4977980" y="3368728"/>
            <a:ext cx="94740" cy="97212"/>
          </a:xfrm>
          <a:prstGeom prst="rect">
            <a:avLst/>
          </a:prstGeom>
        </xdr:spPr>
      </xdr:pic>
      <xdr:pic>
        <xdr:nvPicPr>
          <xdr:cNvPr id="7" name="Obraz 6" descr="niebieski punkt.png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4976991" y="3741414"/>
            <a:ext cx="94740" cy="97212"/>
          </a:xfrm>
          <a:prstGeom prst="rect">
            <a:avLst/>
          </a:prstGeom>
        </xdr:spPr>
      </xdr:pic>
      <xdr:pic>
        <xdr:nvPicPr>
          <xdr:cNvPr id="8" name="Obraz 7" descr="niebieski punkt.png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4978476" y="4102007"/>
            <a:ext cx="94740" cy="97212"/>
          </a:xfrm>
          <a:prstGeom prst="rect">
            <a:avLst/>
          </a:prstGeom>
        </xdr:spPr>
      </xdr:pic>
      <xdr:pic>
        <xdr:nvPicPr>
          <xdr:cNvPr id="9" name="Obraz 8" descr="niebieski punkt.png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4977486" y="4469746"/>
            <a:ext cx="94740" cy="97212"/>
          </a:xfrm>
          <a:prstGeom prst="rect">
            <a:avLst/>
          </a:prstGeom>
        </xdr:spPr>
      </xdr:pic>
      <xdr:pic>
        <xdr:nvPicPr>
          <xdr:cNvPr id="10" name="Obraz 9" descr="niebieski punkt.png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4976496" y="4849575"/>
            <a:ext cx="94740" cy="97212"/>
          </a:xfrm>
          <a:prstGeom prst="rect">
            <a:avLst/>
          </a:prstGeom>
        </xdr:spPr>
      </xdr:pic>
      <xdr:pic>
        <xdr:nvPicPr>
          <xdr:cNvPr id="11" name="Obraz 10" descr="niebieski punkt.png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4977981" y="5202924"/>
            <a:ext cx="94740" cy="97212"/>
          </a:xfrm>
          <a:prstGeom prst="rect">
            <a:avLst/>
          </a:prstGeom>
        </xdr:spPr>
      </xdr:pic>
      <xdr:pic>
        <xdr:nvPicPr>
          <xdr:cNvPr id="12" name="Obraz 11" descr="niebieski punkt.png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4976991" y="5568465"/>
            <a:ext cx="94740" cy="97212"/>
          </a:xfrm>
          <a:prstGeom prst="rect">
            <a:avLst/>
          </a:prstGeom>
        </xdr:spPr>
      </xdr:pic>
      <xdr:pic>
        <xdr:nvPicPr>
          <xdr:cNvPr id="13" name="Obraz 12" descr="niebieski punkt.png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6022588" y="2647690"/>
            <a:ext cx="94740" cy="95122"/>
          </a:xfrm>
          <a:prstGeom prst="rect">
            <a:avLst/>
          </a:prstGeom>
        </xdr:spPr>
      </xdr:pic>
      <xdr:pic>
        <xdr:nvPicPr>
          <xdr:cNvPr id="14" name="Obraz 13" descr="niebieski punkt.png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6023103" y="3012110"/>
            <a:ext cx="94740" cy="98078"/>
          </a:xfrm>
          <a:prstGeom prst="rect">
            <a:avLst/>
          </a:prstGeom>
        </xdr:spPr>
      </xdr:pic>
      <xdr:pic>
        <xdr:nvPicPr>
          <xdr:cNvPr id="15" name="Obraz 14" descr="niebieski punkt.png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6023590" y="3374944"/>
            <a:ext cx="94740" cy="98078"/>
          </a:xfrm>
          <a:prstGeom prst="rect">
            <a:avLst/>
          </a:prstGeom>
        </xdr:spPr>
      </xdr:pic>
      <xdr:pic>
        <xdr:nvPicPr>
          <xdr:cNvPr id="16" name="Obraz 15" descr="niebieski punkt.png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6023590" y="3741291"/>
            <a:ext cx="94740" cy="98078"/>
          </a:xfrm>
          <a:prstGeom prst="rect">
            <a:avLst/>
          </a:prstGeom>
        </xdr:spPr>
      </xdr:pic>
      <xdr:pic>
        <xdr:nvPicPr>
          <xdr:cNvPr id="17" name="Obraz 16" descr="niebieski punkt.png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6023590" y="4102874"/>
            <a:ext cx="94740" cy="98078"/>
          </a:xfrm>
          <a:prstGeom prst="rect">
            <a:avLst/>
          </a:prstGeom>
        </xdr:spPr>
      </xdr:pic>
      <xdr:pic>
        <xdr:nvPicPr>
          <xdr:cNvPr id="18" name="Obraz 17" descr="niebieski punkt.png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6023590" y="4471603"/>
            <a:ext cx="94740" cy="98078"/>
          </a:xfrm>
          <a:prstGeom prst="rect">
            <a:avLst/>
          </a:prstGeom>
        </xdr:spPr>
      </xdr:pic>
      <xdr:pic>
        <xdr:nvPicPr>
          <xdr:cNvPr id="19" name="Obraz 18" descr="niebieski punkt.png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6023590" y="4842711"/>
            <a:ext cx="94740" cy="98078"/>
          </a:xfrm>
          <a:prstGeom prst="rect">
            <a:avLst/>
          </a:prstGeom>
        </xdr:spPr>
      </xdr:pic>
      <xdr:pic>
        <xdr:nvPicPr>
          <xdr:cNvPr id="20" name="Obraz 19" descr="niebieski punkt.png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6023590" y="5201995"/>
            <a:ext cx="94740" cy="98078"/>
          </a:xfrm>
          <a:prstGeom prst="rect">
            <a:avLst/>
          </a:prstGeom>
        </xdr:spPr>
      </xdr:pic>
      <xdr:pic>
        <xdr:nvPicPr>
          <xdr:cNvPr id="21" name="Obraz 20" descr="niebieski punkt.png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6023590" y="5573103"/>
            <a:ext cx="94740" cy="98078"/>
          </a:xfrm>
          <a:prstGeom prst="rect">
            <a:avLst/>
          </a:prstGeom>
        </xdr:spPr>
      </xdr:pic>
      <xdr:pic>
        <xdr:nvPicPr>
          <xdr:cNvPr id="22" name="Obraz 21" descr="niebieski punkt.png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7085242" y="2644459"/>
            <a:ext cx="94740" cy="95122"/>
          </a:xfrm>
          <a:prstGeom prst="rect">
            <a:avLst/>
          </a:prstGeom>
        </xdr:spPr>
      </xdr:pic>
      <xdr:pic>
        <xdr:nvPicPr>
          <xdr:cNvPr id="23" name="Obraz 22" descr="niebieski punkt.png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7084824" y="3003201"/>
            <a:ext cx="94740" cy="97212"/>
          </a:xfrm>
          <a:prstGeom prst="rect">
            <a:avLst/>
          </a:prstGeom>
        </xdr:spPr>
      </xdr:pic>
      <xdr:pic>
        <xdr:nvPicPr>
          <xdr:cNvPr id="24" name="Obraz 23" descr="niebieski punkt.png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7084576" y="3367135"/>
            <a:ext cx="94740" cy="97212"/>
          </a:xfrm>
          <a:prstGeom prst="rect">
            <a:avLst/>
          </a:prstGeom>
        </xdr:spPr>
      </xdr:pic>
      <xdr:pic>
        <xdr:nvPicPr>
          <xdr:cNvPr id="25" name="Obraz 24" descr="niebieski punkt.png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7083587" y="3739821"/>
            <a:ext cx="94740" cy="97212"/>
          </a:xfrm>
          <a:prstGeom prst="rect">
            <a:avLst/>
          </a:prstGeom>
        </xdr:spPr>
      </xdr:pic>
      <xdr:pic>
        <xdr:nvPicPr>
          <xdr:cNvPr id="26" name="Obraz 25" descr="niebieski punkt.png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7085072" y="4100414"/>
            <a:ext cx="94740" cy="97212"/>
          </a:xfrm>
          <a:prstGeom prst="rect">
            <a:avLst/>
          </a:prstGeom>
        </xdr:spPr>
      </xdr:pic>
      <xdr:pic>
        <xdr:nvPicPr>
          <xdr:cNvPr id="27" name="Obraz 26" descr="niebieski punkt.png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7084082" y="4468153"/>
            <a:ext cx="94740" cy="97212"/>
          </a:xfrm>
          <a:prstGeom prst="rect">
            <a:avLst/>
          </a:prstGeom>
        </xdr:spPr>
      </xdr:pic>
      <xdr:pic>
        <xdr:nvPicPr>
          <xdr:cNvPr id="28" name="Obraz 27" descr="niebieski punkt.png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7083092" y="4847982"/>
            <a:ext cx="94740" cy="97212"/>
          </a:xfrm>
          <a:prstGeom prst="rect">
            <a:avLst/>
          </a:prstGeom>
        </xdr:spPr>
      </xdr:pic>
      <xdr:pic>
        <xdr:nvPicPr>
          <xdr:cNvPr id="29" name="Obraz 28" descr="niebieski punkt.png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7084577" y="5201331"/>
            <a:ext cx="94740" cy="97212"/>
          </a:xfrm>
          <a:prstGeom prst="rect">
            <a:avLst/>
          </a:prstGeom>
        </xdr:spPr>
      </xdr:pic>
      <xdr:pic>
        <xdr:nvPicPr>
          <xdr:cNvPr id="30" name="Obraz 29" descr="niebieski punkt.png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7083587" y="5566872"/>
            <a:ext cx="94740" cy="97212"/>
          </a:xfrm>
          <a:prstGeom prst="rect">
            <a:avLst/>
          </a:prstGeom>
        </xdr:spPr>
      </xdr:pic>
      <xdr:pic>
        <xdr:nvPicPr>
          <xdr:cNvPr id="31" name="Obraz 30" descr="niebieski punkt.png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8132652" y="2646097"/>
            <a:ext cx="94740" cy="95122"/>
          </a:xfrm>
          <a:prstGeom prst="rect">
            <a:avLst/>
          </a:prstGeom>
        </xdr:spPr>
      </xdr:pic>
      <xdr:pic>
        <xdr:nvPicPr>
          <xdr:cNvPr id="32" name="Obraz 31" descr="niebieski punkt.png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8133167" y="3010517"/>
            <a:ext cx="94740" cy="98078"/>
          </a:xfrm>
          <a:prstGeom prst="rect">
            <a:avLst/>
          </a:prstGeom>
        </xdr:spPr>
      </xdr:pic>
      <xdr:pic>
        <xdr:nvPicPr>
          <xdr:cNvPr id="33" name="Obraz 32" descr="niebieski punkt.png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8133654" y="3373351"/>
            <a:ext cx="94740" cy="98078"/>
          </a:xfrm>
          <a:prstGeom prst="rect">
            <a:avLst/>
          </a:prstGeom>
        </xdr:spPr>
      </xdr:pic>
      <xdr:pic>
        <xdr:nvPicPr>
          <xdr:cNvPr id="34" name="Obraz 33" descr="niebieski punkt.png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8133654" y="3739698"/>
            <a:ext cx="94740" cy="98078"/>
          </a:xfrm>
          <a:prstGeom prst="rect">
            <a:avLst/>
          </a:prstGeom>
        </xdr:spPr>
      </xdr:pic>
      <xdr:pic>
        <xdr:nvPicPr>
          <xdr:cNvPr id="35" name="Obraz 34" descr="niebieski punkt.png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8133654" y="4101281"/>
            <a:ext cx="94740" cy="98078"/>
          </a:xfrm>
          <a:prstGeom prst="rect">
            <a:avLst/>
          </a:prstGeom>
        </xdr:spPr>
      </xdr:pic>
      <xdr:pic>
        <xdr:nvPicPr>
          <xdr:cNvPr id="36" name="Obraz 35" descr="niebieski punkt.png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8133654" y="4470010"/>
            <a:ext cx="94740" cy="98078"/>
          </a:xfrm>
          <a:prstGeom prst="rect">
            <a:avLst/>
          </a:prstGeom>
        </xdr:spPr>
      </xdr:pic>
      <xdr:pic>
        <xdr:nvPicPr>
          <xdr:cNvPr id="37" name="Obraz 36" descr="niebieski punkt.png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8133654" y="4841118"/>
            <a:ext cx="94740" cy="98078"/>
          </a:xfrm>
          <a:prstGeom prst="rect">
            <a:avLst/>
          </a:prstGeom>
        </xdr:spPr>
      </xdr:pic>
      <xdr:pic>
        <xdr:nvPicPr>
          <xdr:cNvPr id="38" name="Obraz 37" descr="niebieski punkt.png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8133654" y="5200402"/>
            <a:ext cx="94740" cy="98078"/>
          </a:xfrm>
          <a:prstGeom prst="rect">
            <a:avLst/>
          </a:prstGeom>
        </xdr:spPr>
      </xdr:pic>
      <xdr:pic>
        <xdr:nvPicPr>
          <xdr:cNvPr id="39" name="Obraz 38" descr="niebieski punkt.png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8133654" y="5571510"/>
            <a:ext cx="94740" cy="98078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151099</xdr:colOff>
      <xdr:row>11</xdr:row>
      <xdr:rowOff>52027</xdr:rowOff>
    </xdr:from>
    <xdr:to>
      <xdr:col>8</xdr:col>
      <xdr:colOff>262645</xdr:colOff>
      <xdr:row>27</xdr:row>
      <xdr:rowOff>141244</xdr:rowOff>
    </xdr:to>
    <xdr:grpSp>
      <xdr:nvGrpSpPr>
        <xdr:cNvPr id="76" name="Grupa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GrpSpPr/>
      </xdr:nvGrpSpPr>
      <xdr:grpSpPr>
        <a:xfrm>
          <a:off x="4981635" y="2582956"/>
          <a:ext cx="3241189" cy="2919502"/>
          <a:chOff x="4982503" y="2448585"/>
          <a:chExt cx="3248716" cy="3007515"/>
        </a:xfrm>
      </xdr:grpSpPr>
      <xdr:pic>
        <xdr:nvPicPr>
          <xdr:cNvPr id="40" name="Obraz 39" descr="pomaranczowy punkt.png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4982503" y="2448585"/>
            <a:ext cx="92696" cy="92707"/>
          </a:xfrm>
          <a:prstGeom prst="rect">
            <a:avLst/>
          </a:prstGeom>
        </xdr:spPr>
      </xdr:pic>
      <xdr:pic>
        <xdr:nvPicPr>
          <xdr:cNvPr id="41" name="Obraz 40" descr="pomaranczowy punkt.png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4982503" y="2808035"/>
            <a:ext cx="92696" cy="95663"/>
          </a:xfrm>
          <a:prstGeom prst="rect">
            <a:avLst/>
          </a:prstGeom>
        </xdr:spPr>
      </xdr:pic>
      <xdr:pic>
        <xdr:nvPicPr>
          <xdr:cNvPr id="42" name="Obraz 41" descr="pomaranczowy punkt.png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4982503" y="3177583"/>
            <a:ext cx="92696" cy="95663"/>
          </a:xfrm>
          <a:prstGeom prst="rect">
            <a:avLst/>
          </a:prstGeom>
        </xdr:spPr>
      </xdr:pic>
      <xdr:pic>
        <xdr:nvPicPr>
          <xdr:cNvPr id="43" name="Obraz 42" descr="pomaranczowy punkt.png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4982503" y="3542370"/>
            <a:ext cx="92696" cy="95663"/>
          </a:xfrm>
          <a:prstGeom prst="rect">
            <a:avLst/>
          </a:prstGeom>
        </xdr:spPr>
      </xdr:pic>
      <xdr:pic>
        <xdr:nvPicPr>
          <xdr:cNvPr id="44" name="Obraz 43" descr="pomaranczowy punkt.png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4982503" y="3900014"/>
            <a:ext cx="92696" cy="95663"/>
          </a:xfrm>
          <a:prstGeom prst="rect">
            <a:avLst/>
          </a:prstGeom>
        </xdr:spPr>
      </xdr:pic>
      <xdr:pic>
        <xdr:nvPicPr>
          <xdr:cNvPr id="45" name="Obraz 44" descr="pomaranczowy punkt.png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4982503" y="4271946"/>
            <a:ext cx="92696" cy="95663"/>
          </a:xfrm>
          <a:prstGeom prst="rect">
            <a:avLst/>
          </a:prstGeom>
        </xdr:spPr>
      </xdr:pic>
      <xdr:pic>
        <xdr:nvPicPr>
          <xdr:cNvPr id="46" name="Obraz 45" descr="pomaranczowy punkt.png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4982503" y="4646258"/>
            <a:ext cx="92696" cy="95663"/>
          </a:xfrm>
          <a:prstGeom prst="rect">
            <a:avLst/>
          </a:prstGeom>
        </xdr:spPr>
      </xdr:pic>
      <xdr:pic>
        <xdr:nvPicPr>
          <xdr:cNvPr id="47" name="Obraz 46" descr="pomaranczowy punkt.png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4982503" y="5008664"/>
            <a:ext cx="92696" cy="93364"/>
          </a:xfrm>
          <a:prstGeom prst="rect">
            <a:avLst/>
          </a:prstGeom>
        </xdr:spPr>
      </xdr:pic>
      <xdr:pic>
        <xdr:nvPicPr>
          <xdr:cNvPr id="48" name="Obraz 47" descr="pomaranczowy punkt.png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4982503" y="5359247"/>
            <a:ext cx="92696" cy="95663"/>
          </a:xfrm>
          <a:prstGeom prst="rect">
            <a:avLst/>
          </a:prstGeom>
        </xdr:spPr>
      </xdr:pic>
      <xdr:pic>
        <xdr:nvPicPr>
          <xdr:cNvPr id="49" name="Obraz 48" descr="pomaranczowy punkt.png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6029937" y="2449775"/>
            <a:ext cx="92696" cy="92707"/>
          </a:xfrm>
          <a:prstGeom prst="rect">
            <a:avLst/>
          </a:prstGeom>
        </xdr:spPr>
      </xdr:pic>
      <xdr:pic>
        <xdr:nvPicPr>
          <xdr:cNvPr id="50" name="Obraz 49" descr="pomaranczowy punkt.png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6029937" y="2809225"/>
            <a:ext cx="92696" cy="95663"/>
          </a:xfrm>
          <a:prstGeom prst="rect">
            <a:avLst/>
          </a:prstGeom>
        </xdr:spPr>
      </xdr:pic>
      <xdr:pic>
        <xdr:nvPicPr>
          <xdr:cNvPr id="51" name="Obraz 50" descr="pomaranczowy punkt.png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6029937" y="3178773"/>
            <a:ext cx="92696" cy="95663"/>
          </a:xfrm>
          <a:prstGeom prst="rect">
            <a:avLst/>
          </a:prstGeom>
        </xdr:spPr>
      </xdr:pic>
      <xdr:pic>
        <xdr:nvPicPr>
          <xdr:cNvPr id="52" name="Obraz 51" descr="pomaranczowy punkt.png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6029937" y="3543560"/>
            <a:ext cx="92696" cy="95663"/>
          </a:xfrm>
          <a:prstGeom prst="rect">
            <a:avLst/>
          </a:prstGeom>
        </xdr:spPr>
      </xdr:pic>
      <xdr:pic>
        <xdr:nvPicPr>
          <xdr:cNvPr id="53" name="Obraz 52" descr="pomaranczowy punkt.png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6029937" y="3901204"/>
            <a:ext cx="92696" cy="95663"/>
          </a:xfrm>
          <a:prstGeom prst="rect">
            <a:avLst/>
          </a:prstGeom>
        </xdr:spPr>
      </xdr:pic>
      <xdr:pic>
        <xdr:nvPicPr>
          <xdr:cNvPr id="54" name="Obraz 53" descr="pomaranczowy punkt.png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6029937" y="4273136"/>
            <a:ext cx="92696" cy="95663"/>
          </a:xfrm>
          <a:prstGeom prst="rect">
            <a:avLst/>
          </a:prstGeom>
        </xdr:spPr>
      </xdr:pic>
      <xdr:pic>
        <xdr:nvPicPr>
          <xdr:cNvPr id="55" name="Obraz 54" descr="pomaranczowy punkt.png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6029937" y="4647448"/>
            <a:ext cx="92696" cy="95663"/>
          </a:xfrm>
          <a:prstGeom prst="rect">
            <a:avLst/>
          </a:prstGeom>
        </xdr:spPr>
      </xdr:pic>
      <xdr:pic>
        <xdr:nvPicPr>
          <xdr:cNvPr id="56" name="Obraz 55" descr="pomaranczowy punkt.png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6029937" y="5009854"/>
            <a:ext cx="92696" cy="93364"/>
          </a:xfrm>
          <a:prstGeom prst="rect">
            <a:avLst/>
          </a:prstGeom>
        </xdr:spPr>
      </xdr:pic>
      <xdr:pic>
        <xdr:nvPicPr>
          <xdr:cNvPr id="57" name="Obraz 56" descr="pomaranczowy punkt.png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6029937" y="5360437"/>
            <a:ext cx="92696" cy="95663"/>
          </a:xfrm>
          <a:prstGeom prst="rect">
            <a:avLst/>
          </a:prstGeom>
        </xdr:spPr>
      </xdr:pic>
      <xdr:pic>
        <xdr:nvPicPr>
          <xdr:cNvPr id="58" name="Obraz 57" descr="pomaranczowy punkt.png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7093336" y="2449775"/>
            <a:ext cx="92696" cy="92707"/>
          </a:xfrm>
          <a:prstGeom prst="rect">
            <a:avLst/>
          </a:prstGeom>
        </xdr:spPr>
      </xdr:pic>
      <xdr:pic>
        <xdr:nvPicPr>
          <xdr:cNvPr id="59" name="Obraz 58" descr="pomaranczowy punkt.png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7093336" y="2809225"/>
            <a:ext cx="92696" cy="95663"/>
          </a:xfrm>
          <a:prstGeom prst="rect">
            <a:avLst/>
          </a:prstGeom>
        </xdr:spPr>
      </xdr:pic>
      <xdr:pic>
        <xdr:nvPicPr>
          <xdr:cNvPr id="60" name="Obraz 59" descr="pomaranczowy punkt.png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7093336" y="3178773"/>
            <a:ext cx="92696" cy="95663"/>
          </a:xfrm>
          <a:prstGeom prst="rect">
            <a:avLst/>
          </a:prstGeom>
        </xdr:spPr>
      </xdr:pic>
      <xdr:pic>
        <xdr:nvPicPr>
          <xdr:cNvPr id="61" name="Obraz 60" descr="pomaranczowy punkt.png"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7093336" y="3543560"/>
            <a:ext cx="92696" cy="95663"/>
          </a:xfrm>
          <a:prstGeom prst="rect">
            <a:avLst/>
          </a:prstGeom>
        </xdr:spPr>
      </xdr:pic>
      <xdr:pic>
        <xdr:nvPicPr>
          <xdr:cNvPr id="62" name="Obraz 61" descr="pomaranczowy punkt.png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7093336" y="3901204"/>
            <a:ext cx="92696" cy="95663"/>
          </a:xfrm>
          <a:prstGeom prst="rect">
            <a:avLst/>
          </a:prstGeom>
        </xdr:spPr>
      </xdr:pic>
      <xdr:pic>
        <xdr:nvPicPr>
          <xdr:cNvPr id="63" name="Obraz 62" descr="pomaranczowy punkt.png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7093336" y="4273136"/>
            <a:ext cx="92696" cy="95663"/>
          </a:xfrm>
          <a:prstGeom prst="rect">
            <a:avLst/>
          </a:prstGeom>
        </xdr:spPr>
      </xdr:pic>
      <xdr:pic>
        <xdr:nvPicPr>
          <xdr:cNvPr id="64" name="Obraz 63" descr="pomaranczowy punkt.png"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7093336" y="4647448"/>
            <a:ext cx="92696" cy="95663"/>
          </a:xfrm>
          <a:prstGeom prst="rect">
            <a:avLst/>
          </a:prstGeom>
        </xdr:spPr>
      </xdr:pic>
      <xdr:pic>
        <xdr:nvPicPr>
          <xdr:cNvPr id="65" name="Obraz 64" descr="pomaranczowy punkt.png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7093336" y="5009854"/>
            <a:ext cx="92696" cy="93364"/>
          </a:xfrm>
          <a:prstGeom prst="rect">
            <a:avLst/>
          </a:prstGeom>
        </xdr:spPr>
      </xdr:pic>
      <xdr:pic>
        <xdr:nvPicPr>
          <xdr:cNvPr id="66" name="Obraz 65" descr="pomaranczowy punkt.png"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7093336" y="5360437"/>
            <a:ext cx="92696" cy="95663"/>
          </a:xfrm>
          <a:prstGeom prst="rect">
            <a:avLst/>
          </a:prstGeom>
        </xdr:spPr>
      </xdr:pic>
      <xdr:pic>
        <xdr:nvPicPr>
          <xdr:cNvPr id="67" name="Obraz 66" descr="pomaranczowy punkt.png">
            <a:extLst>
              <a:ext uri="{FF2B5EF4-FFF2-40B4-BE49-F238E27FC236}">
                <a16:creationId xmlns:a16="http://schemas.microsoft.com/office/drawing/2014/main" id="{00000000-0008-0000-0100-00004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8138523" y="2449775"/>
            <a:ext cx="92696" cy="92707"/>
          </a:xfrm>
          <a:prstGeom prst="rect">
            <a:avLst/>
          </a:prstGeom>
        </xdr:spPr>
      </xdr:pic>
      <xdr:pic>
        <xdr:nvPicPr>
          <xdr:cNvPr id="68" name="Obraz 67" descr="pomaranczowy punkt.png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8138523" y="2809225"/>
            <a:ext cx="92696" cy="95663"/>
          </a:xfrm>
          <a:prstGeom prst="rect">
            <a:avLst/>
          </a:prstGeom>
        </xdr:spPr>
      </xdr:pic>
      <xdr:pic>
        <xdr:nvPicPr>
          <xdr:cNvPr id="69" name="Obraz 68" descr="pomaranczowy punkt.png"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8138523" y="3178773"/>
            <a:ext cx="92696" cy="95663"/>
          </a:xfrm>
          <a:prstGeom prst="rect">
            <a:avLst/>
          </a:prstGeom>
        </xdr:spPr>
      </xdr:pic>
      <xdr:pic>
        <xdr:nvPicPr>
          <xdr:cNvPr id="70" name="Obraz 69" descr="pomaranczowy punkt.png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8138523" y="3543560"/>
            <a:ext cx="92696" cy="95663"/>
          </a:xfrm>
          <a:prstGeom prst="rect">
            <a:avLst/>
          </a:prstGeom>
        </xdr:spPr>
      </xdr:pic>
      <xdr:pic>
        <xdr:nvPicPr>
          <xdr:cNvPr id="71" name="Obraz 70" descr="pomaranczowy punkt.png">
            <a:extLst>
              <a:ext uri="{FF2B5EF4-FFF2-40B4-BE49-F238E27FC236}">
                <a16:creationId xmlns:a16="http://schemas.microsoft.com/office/drawing/2014/main" id="{00000000-0008-0000-0100-00004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8138523" y="3901204"/>
            <a:ext cx="92696" cy="95663"/>
          </a:xfrm>
          <a:prstGeom prst="rect">
            <a:avLst/>
          </a:prstGeom>
        </xdr:spPr>
      </xdr:pic>
      <xdr:pic>
        <xdr:nvPicPr>
          <xdr:cNvPr id="72" name="Obraz 71" descr="pomaranczowy punkt.png">
            <a:extLst>
              <a:ext uri="{FF2B5EF4-FFF2-40B4-BE49-F238E27FC236}">
                <a16:creationId xmlns:a16="http://schemas.microsoft.com/office/drawing/2014/main" id="{00000000-0008-0000-0100-00004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8138523" y="4273136"/>
            <a:ext cx="92696" cy="95663"/>
          </a:xfrm>
          <a:prstGeom prst="rect">
            <a:avLst/>
          </a:prstGeom>
        </xdr:spPr>
      </xdr:pic>
      <xdr:pic>
        <xdr:nvPicPr>
          <xdr:cNvPr id="73" name="Obraz 72" descr="pomaranczowy punkt.png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8138523" y="4647448"/>
            <a:ext cx="92696" cy="95663"/>
          </a:xfrm>
          <a:prstGeom prst="rect">
            <a:avLst/>
          </a:prstGeom>
        </xdr:spPr>
      </xdr:pic>
      <xdr:pic>
        <xdr:nvPicPr>
          <xdr:cNvPr id="74" name="Obraz 73" descr="pomaranczowy punkt.png">
            <a:extLst>
              <a:ext uri="{FF2B5EF4-FFF2-40B4-BE49-F238E27FC236}">
                <a16:creationId xmlns:a16="http://schemas.microsoft.com/office/drawing/2014/main" id="{00000000-0008-0000-0100-00004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8138523" y="5009854"/>
            <a:ext cx="92696" cy="93364"/>
          </a:xfrm>
          <a:prstGeom prst="rect">
            <a:avLst/>
          </a:prstGeom>
        </xdr:spPr>
      </xdr:pic>
      <xdr:pic>
        <xdr:nvPicPr>
          <xdr:cNvPr id="75" name="Obraz 74" descr="pomaranczowy punkt.png">
            <a:extLst>
              <a:ext uri="{FF2B5EF4-FFF2-40B4-BE49-F238E27FC236}">
                <a16:creationId xmlns:a16="http://schemas.microsoft.com/office/drawing/2014/main" id="{00000000-0008-0000-0100-00004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 flipH="1" flipV="1">
            <a:off x="8138523" y="5360437"/>
            <a:ext cx="92696" cy="9566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tabSelected="1" topLeftCell="A10" zoomScaleNormal="100" workbookViewId="0">
      <selection activeCell="E45" sqref="E45"/>
    </sheetView>
  </sheetViews>
  <sheetFormatPr defaultRowHeight="14.25"/>
  <cols>
    <col min="1" max="1" width="11.25" customWidth="1"/>
    <col min="2" max="2" width="11.75" customWidth="1"/>
    <col min="3" max="5" width="11.25" customWidth="1"/>
    <col min="6" max="7" width="13.75" customWidth="1"/>
    <col min="8" max="9" width="13.625" customWidth="1"/>
    <col min="10" max="10" width="2.75" customWidth="1"/>
    <col min="12" max="12" width="9" customWidth="1"/>
    <col min="14" max="14" width="9" customWidth="1"/>
    <col min="16" max="16" width="9" customWidth="1"/>
    <col min="18" max="18" width="9" customWidth="1"/>
  </cols>
  <sheetData>
    <row r="1" spans="1:18" s="2" customFormat="1"/>
    <row r="2" spans="1:18" s="3" customFormat="1" ht="59.25" customHeight="1"/>
    <row r="4" spans="1:18" s="2" customFormat="1" ht="5.25" customHeight="1"/>
    <row r="5" spans="1:18" ht="15" thickBot="1"/>
    <row r="6" spans="1:18">
      <c r="A6" s="55" t="s">
        <v>0</v>
      </c>
      <c r="B6" s="69" t="s">
        <v>17</v>
      </c>
      <c r="C6" s="70"/>
      <c r="D6" s="70"/>
      <c r="E6" s="70"/>
      <c r="F6" s="70"/>
      <c r="G6" s="70"/>
      <c r="H6" s="70"/>
      <c r="I6" s="71"/>
      <c r="J6" s="7"/>
      <c r="K6" s="74" t="s">
        <v>16</v>
      </c>
      <c r="L6" s="75"/>
      <c r="M6" s="75"/>
      <c r="N6" s="75"/>
      <c r="O6" s="75"/>
      <c r="P6" s="75"/>
      <c r="Q6" s="75"/>
      <c r="R6" s="76"/>
    </row>
    <row r="7" spans="1:18" ht="16.5" customHeight="1">
      <c r="A7" s="56"/>
      <c r="B7" s="60" t="s">
        <v>32</v>
      </c>
      <c r="C7" s="62" t="s">
        <v>58</v>
      </c>
      <c r="D7" s="72" t="s">
        <v>30</v>
      </c>
      <c r="E7" s="72" t="s">
        <v>31</v>
      </c>
      <c r="F7" s="57" t="s">
        <v>13</v>
      </c>
      <c r="G7" s="58"/>
      <c r="H7" s="58"/>
      <c r="I7" s="59"/>
      <c r="J7" s="4"/>
      <c r="K7" s="56" t="s">
        <v>18</v>
      </c>
      <c r="L7" s="79"/>
      <c r="M7" s="79"/>
      <c r="N7" s="79"/>
      <c r="O7" s="79"/>
      <c r="P7" s="79"/>
      <c r="Q7" s="79"/>
      <c r="R7" s="80"/>
    </row>
    <row r="8" spans="1:18" ht="16.5" customHeight="1">
      <c r="A8" s="56"/>
      <c r="B8" s="61"/>
      <c r="C8" s="63"/>
      <c r="D8" s="73"/>
      <c r="E8" s="73"/>
      <c r="F8" s="64" t="s">
        <v>12</v>
      </c>
      <c r="G8" s="65"/>
      <c r="H8" s="65"/>
      <c r="I8" s="66"/>
      <c r="J8" s="5"/>
      <c r="K8" s="56"/>
      <c r="L8" s="79"/>
      <c r="M8" s="79"/>
      <c r="N8" s="79"/>
      <c r="O8" s="79"/>
      <c r="P8" s="79"/>
      <c r="Q8" s="79"/>
      <c r="R8" s="80"/>
    </row>
    <row r="9" spans="1:18" ht="16.5" customHeight="1">
      <c r="A9" s="56"/>
      <c r="B9" s="61"/>
      <c r="C9" s="63"/>
      <c r="D9" s="73"/>
      <c r="E9" s="73"/>
      <c r="F9" s="72" t="s">
        <v>4</v>
      </c>
      <c r="G9" s="72" t="s">
        <v>1</v>
      </c>
      <c r="H9" s="72" t="s">
        <v>2</v>
      </c>
      <c r="I9" s="77" t="s">
        <v>3</v>
      </c>
      <c r="J9" s="5"/>
      <c r="K9" s="81" t="s">
        <v>19</v>
      </c>
      <c r="L9" s="82"/>
      <c r="M9" s="82" t="s">
        <v>20</v>
      </c>
      <c r="N9" s="82"/>
      <c r="O9" s="82" t="s">
        <v>21</v>
      </c>
      <c r="P9" s="82"/>
      <c r="Q9" s="82" t="s">
        <v>22</v>
      </c>
      <c r="R9" s="83"/>
    </row>
    <row r="10" spans="1:18" ht="16.5" customHeight="1">
      <c r="A10" s="56"/>
      <c r="B10" s="61"/>
      <c r="C10" s="63"/>
      <c r="D10" s="62"/>
      <c r="E10" s="62"/>
      <c r="F10" s="62"/>
      <c r="G10" s="62"/>
      <c r="H10" s="62"/>
      <c r="I10" s="78"/>
      <c r="J10" s="6"/>
      <c r="K10" s="25" t="s">
        <v>23</v>
      </c>
      <c r="L10" s="8" t="s">
        <v>24</v>
      </c>
      <c r="M10" s="9" t="s">
        <v>23</v>
      </c>
      <c r="N10" s="8" t="s">
        <v>24</v>
      </c>
      <c r="O10" s="9" t="s">
        <v>23</v>
      </c>
      <c r="P10" s="8" t="s">
        <v>24</v>
      </c>
      <c r="Q10" s="9" t="s">
        <v>23</v>
      </c>
      <c r="R10" s="26" t="s">
        <v>24</v>
      </c>
    </row>
    <row r="11" spans="1:18">
      <c r="A11" s="41" t="s">
        <v>5</v>
      </c>
      <c r="B11" s="42">
        <v>280</v>
      </c>
      <c r="C11" s="43">
        <v>3</v>
      </c>
      <c r="D11" s="53">
        <v>29.74</v>
      </c>
      <c r="E11" s="53" t="s">
        <v>35</v>
      </c>
      <c r="F11" s="10">
        <f>G11+(G11-H11)</f>
        <v>13.799999999999999</v>
      </c>
      <c r="G11" s="11">
        <v>10.7</v>
      </c>
      <c r="H11" s="10">
        <v>7.6</v>
      </c>
      <c r="I11" s="29">
        <v>4.5999999999999996</v>
      </c>
      <c r="K11" s="89">
        <v>2</v>
      </c>
      <c r="L11" s="84" t="s">
        <v>25</v>
      </c>
      <c r="M11" s="84" t="s">
        <v>25</v>
      </c>
      <c r="N11" s="84" t="s">
        <v>25</v>
      </c>
      <c r="O11" s="84" t="s">
        <v>25</v>
      </c>
      <c r="P11" s="84" t="s">
        <v>25</v>
      </c>
      <c r="Q11" s="84" t="s">
        <v>25</v>
      </c>
      <c r="R11" s="85" t="s">
        <v>25</v>
      </c>
    </row>
    <row r="12" spans="1:18">
      <c r="A12" s="41"/>
      <c r="B12" s="42"/>
      <c r="C12" s="43"/>
      <c r="D12" s="109"/>
      <c r="E12" s="109"/>
      <c r="F12" s="12">
        <f>G12+(G12-H12)</f>
        <v>42.6</v>
      </c>
      <c r="G12" s="13">
        <v>33.5</v>
      </c>
      <c r="H12" s="12">
        <v>24.4</v>
      </c>
      <c r="I12" s="30">
        <v>15.2</v>
      </c>
      <c r="K12" s="89"/>
      <c r="L12" s="84"/>
      <c r="M12" s="84"/>
      <c r="N12" s="84"/>
      <c r="O12" s="84"/>
      <c r="P12" s="84"/>
      <c r="Q12" s="84"/>
      <c r="R12" s="85"/>
    </row>
    <row r="13" spans="1:18">
      <c r="A13" s="67" t="s">
        <v>6</v>
      </c>
      <c r="B13" s="45">
        <v>510</v>
      </c>
      <c r="C13" s="46">
        <v>6</v>
      </c>
      <c r="D13" s="49">
        <v>33.83</v>
      </c>
      <c r="E13" s="49" t="s">
        <v>36</v>
      </c>
      <c r="F13" s="14">
        <f t="shared" ref="F13:F24" si="0">G13+(G13-H13)</f>
        <v>24.3</v>
      </c>
      <c r="G13" s="15">
        <v>21.3</v>
      </c>
      <c r="H13" s="14">
        <v>18.3</v>
      </c>
      <c r="I13" s="27">
        <v>15.2</v>
      </c>
      <c r="K13" s="86">
        <v>4</v>
      </c>
      <c r="L13" s="87">
        <v>2</v>
      </c>
      <c r="M13" s="87">
        <v>2</v>
      </c>
      <c r="N13" s="87">
        <v>1</v>
      </c>
      <c r="O13" s="87" t="s">
        <v>25</v>
      </c>
      <c r="P13" s="87" t="s">
        <v>25</v>
      </c>
      <c r="Q13" s="87" t="s">
        <v>25</v>
      </c>
      <c r="R13" s="88" t="s">
        <v>25</v>
      </c>
    </row>
    <row r="14" spans="1:18" ht="14.25" customHeight="1">
      <c r="A14" s="67"/>
      <c r="B14" s="45"/>
      <c r="C14" s="46"/>
      <c r="D14" s="50"/>
      <c r="E14" s="50"/>
      <c r="F14" s="16">
        <f t="shared" si="0"/>
        <v>90</v>
      </c>
      <c r="G14" s="17">
        <v>79.3</v>
      </c>
      <c r="H14" s="16">
        <v>68.599999999999994</v>
      </c>
      <c r="I14" s="28">
        <v>57.3</v>
      </c>
      <c r="K14" s="86"/>
      <c r="L14" s="87"/>
      <c r="M14" s="87"/>
      <c r="N14" s="87"/>
      <c r="O14" s="87"/>
      <c r="P14" s="87"/>
      <c r="Q14" s="87"/>
      <c r="R14" s="88"/>
    </row>
    <row r="15" spans="1:18">
      <c r="A15" s="41" t="s">
        <v>7</v>
      </c>
      <c r="B15" s="42">
        <v>695</v>
      </c>
      <c r="C15" s="43">
        <v>8</v>
      </c>
      <c r="D15" s="53">
        <v>34.229999999999997</v>
      </c>
      <c r="E15" s="53" t="s">
        <v>37</v>
      </c>
      <c r="F15" s="10">
        <f t="shared" si="0"/>
        <v>31</v>
      </c>
      <c r="G15" s="11">
        <v>28</v>
      </c>
      <c r="H15" s="10">
        <v>25</v>
      </c>
      <c r="I15" s="29">
        <v>22</v>
      </c>
      <c r="K15" s="89">
        <v>5</v>
      </c>
      <c r="L15" s="84">
        <v>2</v>
      </c>
      <c r="M15" s="84">
        <v>3</v>
      </c>
      <c r="N15" s="84">
        <v>1</v>
      </c>
      <c r="O15" s="84">
        <v>1</v>
      </c>
      <c r="P15" s="84" t="s">
        <v>25</v>
      </c>
      <c r="Q15" s="84" t="s">
        <v>25</v>
      </c>
      <c r="R15" s="85" t="s">
        <v>25</v>
      </c>
    </row>
    <row r="16" spans="1:18">
      <c r="A16" s="41"/>
      <c r="B16" s="42"/>
      <c r="C16" s="43"/>
      <c r="D16" s="109"/>
      <c r="E16" s="109"/>
      <c r="F16" s="12">
        <f t="shared" si="0"/>
        <v>118.9</v>
      </c>
      <c r="G16" s="13">
        <v>106.7</v>
      </c>
      <c r="H16" s="12">
        <v>94.5</v>
      </c>
      <c r="I16" s="30">
        <v>82.6</v>
      </c>
      <c r="K16" s="89"/>
      <c r="L16" s="84"/>
      <c r="M16" s="84"/>
      <c r="N16" s="84"/>
      <c r="O16" s="84"/>
      <c r="P16" s="84"/>
      <c r="Q16" s="84"/>
      <c r="R16" s="85"/>
    </row>
    <row r="17" spans="1:20">
      <c r="A17" s="67" t="s">
        <v>8</v>
      </c>
      <c r="B17" s="45">
        <v>1395</v>
      </c>
      <c r="C17" s="46">
        <v>16</v>
      </c>
      <c r="D17" s="49">
        <v>39.21</v>
      </c>
      <c r="E17" s="49" t="s">
        <v>38</v>
      </c>
      <c r="F17" s="14">
        <f t="shared" si="0"/>
        <v>42.6</v>
      </c>
      <c r="G17" s="15">
        <v>39.6</v>
      </c>
      <c r="H17" s="14">
        <v>36.6</v>
      </c>
      <c r="I17" s="27">
        <v>33.5</v>
      </c>
      <c r="K17" s="86">
        <v>8</v>
      </c>
      <c r="L17" s="87">
        <v>4</v>
      </c>
      <c r="M17" s="87">
        <v>5</v>
      </c>
      <c r="N17" s="87">
        <v>3</v>
      </c>
      <c r="O17" s="87">
        <v>3</v>
      </c>
      <c r="P17" s="87">
        <v>1</v>
      </c>
      <c r="Q17" s="87" t="s">
        <v>25</v>
      </c>
      <c r="R17" s="88" t="s">
        <v>25</v>
      </c>
      <c r="T17" s="24"/>
    </row>
    <row r="18" spans="1:20">
      <c r="A18" s="67"/>
      <c r="B18" s="45"/>
      <c r="C18" s="46"/>
      <c r="D18" s="50"/>
      <c r="E18" s="50"/>
      <c r="F18" s="16">
        <f t="shared" si="0"/>
        <v>193.60000000000002</v>
      </c>
      <c r="G18" s="17">
        <v>182.9</v>
      </c>
      <c r="H18" s="16">
        <v>172.2</v>
      </c>
      <c r="I18" s="28">
        <v>158.5</v>
      </c>
      <c r="K18" s="86"/>
      <c r="L18" s="87"/>
      <c r="M18" s="87"/>
      <c r="N18" s="87"/>
      <c r="O18" s="87"/>
      <c r="P18" s="87"/>
      <c r="Q18" s="87"/>
      <c r="R18" s="88"/>
    </row>
    <row r="19" spans="1:20">
      <c r="A19" s="41" t="s">
        <v>9</v>
      </c>
      <c r="B19" s="42">
        <v>1745</v>
      </c>
      <c r="C19" s="43">
        <v>20</v>
      </c>
      <c r="D19" s="53">
        <v>42.35</v>
      </c>
      <c r="E19" s="53" t="s">
        <v>39</v>
      </c>
      <c r="F19" s="10">
        <v>49</v>
      </c>
      <c r="G19" s="11">
        <v>46</v>
      </c>
      <c r="H19" s="10">
        <v>43</v>
      </c>
      <c r="I19" s="29">
        <v>40</v>
      </c>
      <c r="K19" s="89">
        <v>10</v>
      </c>
      <c r="L19" s="84">
        <v>6</v>
      </c>
      <c r="M19" s="84">
        <v>7</v>
      </c>
      <c r="N19" s="84">
        <v>5</v>
      </c>
      <c r="O19" s="84">
        <v>5</v>
      </c>
      <c r="P19" s="84">
        <v>3</v>
      </c>
      <c r="Q19" s="84">
        <v>1</v>
      </c>
      <c r="R19" s="85" t="s">
        <v>25</v>
      </c>
    </row>
    <row r="20" spans="1:20">
      <c r="A20" s="41"/>
      <c r="B20" s="42"/>
      <c r="C20" s="43"/>
      <c r="D20" s="109"/>
      <c r="E20" s="109"/>
      <c r="F20" s="12">
        <v>223.2</v>
      </c>
      <c r="G20" s="18">
        <f>F20-10.7</f>
        <v>212.5</v>
      </c>
      <c r="H20" s="12">
        <f>G20-10.7</f>
        <v>201.8</v>
      </c>
      <c r="I20" s="30">
        <f>H20-10.7</f>
        <v>191.10000000000002</v>
      </c>
      <c r="K20" s="89"/>
      <c r="L20" s="84"/>
      <c r="M20" s="84"/>
      <c r="N20" s="84"/>
      <c r="O20" s="84"/>
      <c r="P20" s="84"/>
      <c r="Q20" s="84"/>
      <c r="R20" s="85"/>
    </row>
    <row r="21" spans="1:20">
      <c r="A21" s="44" t="s">
        <v>10</v>
      </c>
      <c r="B21" s="45">
        <v>3900</v>
      </c>
      <c r="C21" s="46">
        <v>45</v>
      </c>
      <c r="D21" s="49">
        <v>57.29</v>
      </c>
      <c r="E21" s="49" t="s">
        <v>40</v>
      </c>
      <c r="F21" s="14">
        <f>G21+(G21-H21)</f>
        <v>103.69999999999999</v>
      </c>
      <c r="G21" s="19">
        <v>100.6</v>
      </c>
      <c r="H21" s="14">
        <v>97.5</v>
      </c>
      <c r="I21" s="27">
        <v>94.5</v>
      </c>
      <c r="K21" s="90">
        <v>30</v>
      </c>
      <c r="L21" s="91">
        <v>15</v>
      </c>
      <c r="M21" s="91">
        <v>24</v>
      </c>
      <c r="N21" s="91">
        <v>12</v>
      </c>
      <c r="O21" s="91">
        <v>18</v>
      </c>
      <c r="P21" s="91">
        <v>9</v>
      </c>
      <c r="Q21" s="91">
        <v>14</v>
      </c>
      <c r="R21" s="94">
        <v>7</v>
      </c>
    </row>
    <row r="22" spans="1:20">
      <c r="A22" s="44"/>
      <c r="B22" s="45"/>
      <c r="C22" s="46"/>
      <c r="D22" s="50"/>
      <c r="E22" s="50"/>
      <c r="F22" s="16">
        <f t="shared" si="0"/>
        <v>487.59999999999997</v>
      </c>
      <c r="G22" s="17">
        <v>472.4</v>
      </c>
      <c r="H22" s="16">
        <v>457.2</v>
      </c>
      <c r="I22" s="28">
        <v>445</v>
      </c>
      <c r="K22" s="90"/>
      <c r="L22" s="91"/>
      <c r="M22" s="91"/>
      <c r="N22" s="91"/>
      <c r="O22" s="91"/>
      <c r="P22" s="91"/>
      <c r="Q22" s="91"/>
      <c r="R22" s="94"/>
    </row>
    <row r="23" spans="1:20">
      <c r="A23" s="68" t="s">
        <v>11</v>
      </c>
      <c r="B23" s="42">
        <v>1950</v>
      </c>
      <c r="C23" s="43">
        <v>23</v>
      </c>
      <c r="D23" s="53">
        <v>34.130000000000003</v>
      </c>
      <c r="E23" s="53" t="s">
        <v>41</v>
      </c>
      <c r="F23" s="10">
        <f t="shared" si="0"/>
        <v>66.400000000000006</v>
      </c>
      <c r="G23" s="11">
        <v>63.4</v>
      </c>
      <c r="H23" s="10">
        <v>60.4</v>
      </c>
      <c r="I23" s="29">
        <v>57.3</v>
      </c>
      <c r="K23" s="95">
        <v>12</v>
      </c>
      <c r="L23" s="93">
        <v>6</v>
      </c>
      <c r="M23" s="93">
        <v>10</v>
      </c>
      <c r="N23" s="93">
        <v>5</v>
      </c>
      <c r="O23" s="93">
        <v>6</v>
      </c>
      <c r="P23" s="93">
        <v>3</v>
      </c>
      <c r="Q23" s="93">
        <v>4</v>
      </c>
      <c r="R23" s="92">
        <v>2</v>
      </c>
    </row>
    <row r="24" spans="1:20">
      <c r="A24" s="68"/>
      <c r="B24" s="42"/>
      <c r="C24" s="43"/>
      <c r="D24" s="109"/>
      <c r="E24" s="109"/>
      <c r="F24" s="12">
        <f t="shared" si="0"/>
        <v>250.00000000000003</v>
      </c>
      <c r="G24" s="13">
        <v>239.3</v>
      </c>
      <c r="H24" s="12">
        <v>228.6</v>
      </c>
      <c r="I24" s="30">
        <v>213.4</v>
      </c>
      <c r="K24" s="95"/>
      <c r="L24" s="93"/>
      <c r="M24" s="93"/>
      <c r="N24" s="93"/>
      <c r="O24" s="93"/>
      <c r="P24" s="93"/>
      <c r="Q24" s="93"/>
      <c r="R24" s="92"/>
    </row>
    <row r="25" spans="1:20">
      <c r="A25" s="47" t="s">
        <v>14</v>
      </c>
      <c r="B25" s="49">
        <v>460</v>
      </c>
      <c r="C25" s="49">
        <v>9</v>
      </c>
      <c r="D25" s="49">
        <v>31.75</v>
      </c>
      <c r="E25" s="49" t="s">
        <v>33</v>
      </c>
      <c r="F25" s="20">
        <v>19.5</v>
      </c>
      <c r="G25" s="21">
        <v>16.5</v>
      </c>
      <c r="H25" s="21">
        <v>13.5</v>
      </c>
      <c r="I25" s="31">
        <v>10.5</v>
      </c>
      <c r="K25" s="90">
        <v>2</v>
      </c>
      <c r="L25" s="91">
        <v>1</v>
      </c>
      <c r="M25" s="91">
        <v>1</v>
      </c>
      <c r="N25" s="91" t="s">
        <v>25</v>
      </c>
      <c r="O25" s="91" t="s">
        <v>25</v>
      </c>
      <c r="P25" s="91" t="s">
        <v>25</v>
      </c>
      <c r="Q25" s="91" t="s">
        <v>25</v>
      </c>
      <c r="R25" s="94" t="s">
        <v>25</v>
      </c>
    </row>
    <row r="26" spans="1:20">
      <c r="A26" s="48"/>
      <c r="B26" s="50"/>
      <c r="C26" s="50"/>
      <c r="D26" s="50"/>
      <c r="E26" s="50"/>
      <c r="F26" s="22">
        <v>66.3</v>
      </c>
      <c r="G26" s="22">
        <f>66.3-11.7</f>
        <v>54.599999999999994</v>
      </c>
      <c r="H26" s="22">
        <f>54-11.7</f>
        <v>42.3</v>
      </c>
      <c r="I26" s="32">
        <f>42.3-11.7</f>
        <v>30.599999999999998</v>
      </c>
      <c r="K26" s="90"/>
      <c r="L26" s="91"/>
      <c r="M26" s="91"/>
      <c r="N26" s="91"/>
      <c r="O26" s="91"/>
      <c r="P26" s="91"/>
      <c r="Q26" s="91"/>
      <c r="R26" s="94"/>
    </row>
    <row r="27" spans="1:20">
      <c r="A27" s="51" t="s">
        <v>15</v>
      </c>
      <c r="B27" s="53">
        <v>740</v>
      </c>
      <c r="C27" s="53">
        <v>14</v>
      </c>
      <c r="D27" s="53">
        <v>35.56</v>
      </c>
      <c r="E27" s="53" t="s">
        <v>34</v>
      </c>
      <c r="F27" s="23">
        <v>31.5</v>
      </c>
      <c r="G27" s="23">
        <v>28.5</v>
      </c>
      <c r="H27" s="23">
        <v>25.5</v>
      </c>
      <c r="I27" s="33">
        <v>22.5</v>
      </c>
      <c r="K27" s="95">
        <v>5</v>
      </c>
      <c r="L27" s="93">
        <v>2</v>
      </c>
      <c r="M27" s="93">
        <v>3</v>
      </c>
      <c r="N27" s="93">
        <v>1</v>
      </c>
      <c r="O27" s="93" t="s">
        <v>25</v>
      </c>
      <c r="P27" s="93" t="s">
        <v>25</v>
      </c>
      <c r="Q27" s="93" t="s">
        <v>25</v>
      </c>
      <c r="R27" s="92" t="s">
        <v>25</v>
      </c>
    </row>
    <row r="28" spans="1:20" ht="15" thickBot="1">
      <c r="A28" s="52"/>
      <c r="B28" s="54"/>
      <c r="C28" s="54"/>
      <c r="D28" s="54"/>
      <c r="E28" s="54"/>
      <c r="F28" s="34">
        <v>117.8</v>
      </c>
      <c r="G28" s="34">
        <f>F28-12.2</f>
        <v>105.6</v>
      </c>
      <c r="H28" s="34">
        <f>G28-12.2</f>
        <v>93.399999999999991</v>
      </c>
      <c r="I28" s="35">
        <f>H28-12.2</f>
        <v>81.199999999999989</v>
      </c>
      <c r="K28" s="96"/>
      <c r="L28" s="97"/>
      <c r="M28" s="97"/>
      <c r="N28" s="97"/>
      <c r="O28" s="97"/>
      <c r="P28" s="97"/>
      <c r="Q28" s="97"/>
      <c r="R28" s="98"/>
    </row>
    <row r="31" spans="1:20" ht="15" thickBot="1">
      <c r="B31" s="108" t="s">
        <v>27</v>
      </c>
      <c r="C31" s="108"/>
      <c r="D31" s="108"/>
      <c r="E31" s="108"/>
      <c r="F31" s="108"/>
      <c r="G31" s="108"/>
    </row>
    <row r="32" spans="1:20" ht="16.5">
      <c r="B32" s="110" t="s">
        <v>28</v>
      </c>
      <c r="C32" s="111"/>
      <c r="D32" s="111"/>
      <c r="E32" s="105" t="s">
        <v>29</v>
      </c>
      <c r="F32" s="105"/>
      <c r="G32" s="106"/>
      <c r="T32" s="24"/>
    </row>
    <row r="33" spans="1:7">
      <c r="B33" s="99">
        <v>7.5</v>
      </c>
      <c r="C33" s="100"/>
      <c r="D33" s="100"/>
      <c r="E33" s="100">
        <f>E34-(E35-E34)</f>
        <v>53.41</v>
      </c>
      <c r="F33" s="100"/>
      <c r="G33" s="107"/>
    </row>
    <row r="34" spans="1:7">
      <c r="B34" s="101">
        <v>9.14</v>
      </c>
      <c r="C34" s="102"/>
      <c r="D34" s="102"/>
      <c r="E34" s="102">
        <v>83.61</v>
      </c>
      <c r="F34" s="102"/>
      <c r="G34" s="135"/>
    </row>
    <row r="35" spans="1:7">
      <c r="B35" s="99">
        <v>10.67</v>
      </c>
      <c r="C35" s="100"/>
      <c r="D35" s="100"/>
      <c r="E35" s="100">
        <v>113.81</v>
      </c>
      <c r="F35" s="100"/>
      <c r="G35" s="107"/>
    </row>
    <row r="36" spans="1:7">
      <c r="B36" s="101">
        <v>12.19</v>
      </c>
      <c r="C36" s="102"/>
      <c r="D36" s="102"/>
      <c r="E36" s="102">
        <v>148.63999999999999</v>
      </c>
      <c r="F36" s="102"/>
      <c r="G36" s="135"/>
    </row>
    <row r="37" spans="1:7">
      <c r="B37" s="99">
        <v>15.24</v>
      </c>
      <c r="C37" s="100"/>
      <c r="D37" s="100"/>
      <c r="E37" s="100">
        <v>232.25</v>
      </c>
      <c r="F37" s="100"/>
      <c r="G37" s="107"/>
    </row>
    <row r="38" spans="1:7" ht="15" thickBot="1">
      <c r="B38" s="103">
        <v>18.29</v>
      </c>
      <c r="C38" s="104"/>
      <c r="D38" s="104"/>
      <c r="E38" s="104">
        <v>334.45</v>
      </c>
      <c r="F38" s="104"/>
      <c r="G38" s="136"/>
    </row>
    <row r="39" spans="1:7" ht="15" thickBot="1"/>
    <row r="40" spans="1:7">
      <c r="B40" s="114" t="s">
        <v>42</v>
      </c>
      <c r="C40" s="112"/>
      <c r="D40" s="112"/>
      <c r="E40" s="112" t="s">
        <v>43</v>
      </c>
      <c r="F40" s="112"/>
      <c r="G40" s="113"/>
    </row>
    <row r="41" spans="1:7" ht="14.25" customHeight="1">
      <c r="B41" s="115" t="s">
        <v>55</v>
      </c>
      <c r="C41" s="116"/>
      <c r="D41" s="117"/>
      <c r="E41" s="121" t="s">
        <v>59</v>
      </c>
      <c r="F41" s="122"/>
      <c r="G41" s="123"/>
    </row>
    <row r="42" spans="1:7">
      <c r="B42" s="118"/>
      <c r="C42" s="119"/>
      <c r="D42" s="120"/>
      <c r="E42" s="124"/>
      <c r="F42" s="125"/>
      <c r="G42" s="126"/>
    </row>
    <row r="43" spans="1:7">
      <c r="B43" s="90" t="s">
        <v>44</v>
      </c>
      <c r="C43" s="91"/>
      <c r="D43" s="91"/>
      <c r="E43" s="129" t="s">
        <v>60</v>
      </c>
      <c r="F43" s="130"/>
      <c r="G43" s="131"/>
    </row>
    <row r="44" spans="1:7" ht="15" thickBot="1">
      <c r="B44" s="127"/>
      <c r="C44" s="128"/>
      <c r="D44" s="128"/>
      <c r="E44" s="132"/>
      <c r="F44" s="133"/>
      <c r="G44" s="134"/>
    </row>
    <row r="46" spans="1:7">
      <c r="A46" t="s">
        <v>26</v>
      </c>
    </row>
  </sheetData>
  <mergeCells count="156">
    <mergeCell ref="E40:G40"/>
    <mergeCell ref="B40:D40"/>
    <mergeCell ref="B41:D42"/>
    <mergeCell ref="E41:G42"/>
    <mergeCell ref="B43:D44"/>
    <mergeCell ref="E43:G44"/>
    <mergeCell ref="E34:G34"/>
    <mergeCell ref="E35:G35"/>
    <mergeCell ref="E36:G36"/>
    <mergeCell ref="E37:G37"/>
    <mergeCell ref="E38:G38"/>
    <mergeCell ref="D11:D12"/>
    <mergeCell ref="E11:E12"/>
    <mergeCell ref="E13:E14"/>
    <mergeCell ref="D13:D14"/>
    <mergeCell ref="D15:D16"/>
    <mergeCell ref="E15:E16"/>
    <mergeCell ref="E17:E18"/>
    <mergeCell ref="D17:D18"/>
    <mergeCell ref="D19:D20"/>
    <mergeCell ref="E19:E20"/>
    <mergeCell ref="E21:E22"/>
    <mergeCell ref="D21:D22"/>
    <mergeCell ref="D23:D24"/>
    <mergeCell ref="E23:E24"/>
    <mergeCell ref="E25:E26"/>
    <mergeCell ref="D25:D26"/>
    <mergeCell ref="D27:D28"/>
    <mergeCell ref="E27:E28"/>
    <mergeCell ref="B32:D32"/>
    <mergeCell ref="B23:B24"/>
    <mergeCell ref="C23:C24"/>
    <mergeCell ref="B33:D33"/>
    <mergeCell ref="B34:D34"/>
    <mergeCell ref="B35:D35"/>
    <mergeCell ref="B36:D36"/>
    <mergeCell ref="B37:D37"/>
    <mergeCell ref="B38:D38"/>
    <mergeCell ref="E32:G32"/>
    <mergeCell ref="E33:G33"/>
    <mergeCell ref="B31:G31"/>
    <mergeCell ref="Q25:Q26"/>
    <mergeCell ref="Q27:Q28"/>
    <mergeCell ref="R25:R26"/>
    <mergeCell ref="R27:R28"/>
    <mergeCell ref="N25:N26"/>
    <mergeCell ref="N27:N28"/>
    <mergeCell ref="O25:O26"/>
    <mergeCell ref="O27:O28"/>
    <mergeCell ref="P25:P26"/>
    <mergeCell ref="P27:P28"/>
    <mergeCell ref="M23:M24"/>
    <mergeCell ref="L23:L24"/>
    <mergeCell ref="K23:K24"/>
    <mergeCell ref="K25:K26"/>
    <mergeCell ref="K27:K28"/>
    <mergeCell ref="L25:L26"/>
    <mergeCell ref="L27:L28"/>
    <mergeCell ref="M25:M26"/>
    <mergeCell ref="M27:M28"/>
    <mergeCell ref="R23:R24"/>
    <mergeCell ref="Q23:Q24"/>
    <mergeCell ref="P23:P24"/>
    <mergeCell ref="O23:O24"/>
    <mergeCell ref="N23:N24"/>
    <mergeCell ref="N21:N22"/>
    <mergeCell ref="O21:O22"/>
    <mergeCell ref="P21:P22"/>
    <mergeCell ref="Q21:Q22"/>
    <mergeCell ref="R21:R22"/>
    <mergeCell ref="M19:M20"/>
    <mergeCell ref="L19:L20"/>
    <mergeCell ref="K19:K20"/>
    <mergeCell ref="K21:K22"/>
    <mergeCell ref="L21:L22"/>
    <mergeCell ref="M21:M22"/>
    <mergeCell ref="R19:R20"/>
    <mergeCell ref="Q19:Q20"/>
    <mergeCell ref="P19:P20"/>
    <mergeCell ref="O19:O20"/>
    <mergeCell ref="N19:N20"/>
    <mergeCell ref="N17:N18"/>
    <mergeCell ref="O17:O18"/>
    <mergeCell ref="P17:P18"/>
    <mergeCell ref="Q17:Q18"/>
    <mergeCell ref="R17:R18"/>
    <mergeCell ref="M15:M16"/>
    <mergeCell ref="L15:L16"/>
    <mergeCell ref="K15:K16"/>
    <mergeCell ref="K17:K18"/>
    <mergeCell ref="L17:L18"/>
    <mergeCell ref="M17:M18"/>
    <mergeCell ref="R15:R16"/>
    <mergeCell ref="Q15:Q16"/>
    <mergeCell ref="P15:P16"/>
    <mergeCell ref="O15:O16"/>
    <mergeCell ref="N15:N16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K6:R6"/>
    <mergeCell ref="F9:F10"/>
    <mergeCell ref="G9:G10"/>
    <mergeCell ref="H9:H10"/>
    <mergeCell ref="I9:I10"/>
    <mergeCell ref="K7:R8"/>
    <mergeCell ref="K9:L9"/>
    <mergeCell ref="M9:N9"/>
    <mergeCell ref="O9:P9"/>
    <mergeCell ref="Q9:R9"/>
    <mergeCell ref="A27:A28"/>
    <mergeCell ref="B27:B28"/>
    <mergeCell ref="C27:C28"/>
    <mergeCell ref="A6:A10"/>
    <mergeCell ref="F7:I7"/>
    <mergeCell ref="B7:B10"/>
    <mergeCell ref="C7:C10"/>
    <mergeCell ref="F8:I8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23:A24"/>
    <mergeCell ref="B6:I6"/>
    <mergeCell ref="E7:E10"/>
    <mergeCell ref="D7:D10"/>
    <mergeCell ref="A19:A20"/>
    <mergeCell ref="B19:B20"/>
    <mergeCell ref="C19:C20"/>
    <mergeCell ref="A21:A22"/>
    <mergeCell ref="B21:B22"/>
    <mergeCell ref="C21:C22"/>
    <mergeCell ref="A25:A26"/>
    <mergeCell ref="B25:B26"/>
    <mergeCell ref="C25:C26"/>
  </mergeCells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4"/>
  <sheetViews>
    <sheetView zoomScale="70" zoomScaleNormal="70" workbookViewId="0">
      <selection activeCell="H32" sqref="H32"/>
    </sheetView>
  </sheetViews>
  <sheetFormatPr defaultRowHeight="14.25"/>
  <cols>
    <col min="1" max="1" width="14.125" customWidth="1"/>
    <col min="2" max="2" width="11.75" customWidth="1"/>
    <col min="3" max="5" width="12.5" customWidth="1"/>
    <col min="6" max="7" width="13.75" customWidth="1"/>
    <col min="8" max="9" width="13.625" customWidth="1"/>
    <col min="10" max="10" width="2.75" customWidth="1"/>
    <col min="12" max="12" width="9" customWidth="1"/>
    <col min="14" max="14" width="9" customWidth="1"/>
    <col min="16" max="16" width="9" customWidth="1"/>
    <col min="18" max="18" width="9" customWidth="1"/>
  </cols>
  <sheetData>
    <row r="1" spans="1:18" s="2" customFormat="1"/>
    <row r="2" spans="1:18" s="3" customFormat="1" ht="59.25" customHeight="1"/>
    <row r="4" spans="1:18" s="2" customFormat="1" ht="5.25" customHeight="1"/>
    <row r="5" spans="1:18" ht="15" thickBot="1"/>
    <row r="6" spans="1:18">
      <c r="A6" s="55" t="s">
        <v>0</v>
      </c>
      <c r="B6" s="69" t="s">
        <v>17</v>
      </c>
      <c r="C6" s="70"/>
      <c r="D6" s="70"/>
      <c r="E6" s="70"/>
      <c r="F6" s="70"/>
      <c r="G6" s="70"/>
      <c r="H6" s="70"/>
      <c r="I6" s="71"/>
      <c r="J6" s="7"/>
      <c r="K6" s="137" t="s">
        <v>16</v>
      </c>
      <c r="L6" s="138"/>
      <c r="M6" s="138"/>
      <c r="N6" s="138"/>
      <c r="O6" s="138"/>
      <c r="P6" s="138"/>
      <c r="Q6" s="138"/>
      <c r="R6" s="139"/>
    </row>
    <row r="7" spans="1:18" ht="16.5" customHeight="1">
      <c r="A7" s="56"/>
      <c r="B7" s="60" t="s">
        <v>32</v>
      </c>
      <c r="C7" s="62" t="s">
        <v>58</v>
      </c>
      <c r="D7" s="72" t="s">
        <v>30</v>
      </c>
      <c r="E7" s="72" t="s">
        <v>54</v>
      </c>
      <c r="F7" s="57" t="s">
        <v>13</v>
      </c>
      <c r="G7" s="58"/>
      <c r="H7" s="58"/>
      <c r="I7" s="59"/>
      <c r="J7" s="4"/>
      <c r="K7" s="56" t="s">
        <v>18</v>
      </c>
      <c r="L7" s="79"/>
      <c r="M7" s="79"/>
      <c r="N7" s="79"/>
      <c r="O7" s="79"/>
      <c r="P7" s="79"/>
      <c r="Q7" s="79"/>
      <c r="R7" s="80"/>
    </row>
    <row r="8" spans="1:18" ht="16.5" customHeight="1">
      <c r="A8" s="56"/>
      <c r="B8" s="61"/>
      <c r="C8" s="63"/>
      <c r="D8" s="73"/>
      <c r="E8" s="73"/>
      <c r="F8" s="64" t="s">
        <v>12</v>
      </c>
      <c r="G8" s="65"/>
      <c r="H8" s="65"/>
      <c r="I8" s="66"/>
      <c r="J8" s="5"/>
      <c r="K8" s="56"/>
      <c r="L8" s="79"/>
      <c r="M8" s="79"/>
      <c r="N8" s="79"/>
      <c r="O8" s="79"/>
      <c r="P8" s="79"/>
      <c r="Q8" s="79"/>
      <c r="R8" s="80"/>
    </row>
    <row r="9" spans="1:18" ht="16.5" customHeight="1">
      <c r="A9" s="56"/>
      <c r="B9" s="61"/>
      <c r="C9" s="63"/>
      <c r="D9" s="73"/>
      <c r="E9" s="73"/>
      <c r="F9" s="72" t="s">
        <v>4</v>
      </c>
      <c r="G9" s="72" t="s">
        <v>1</v>
      </c>
      <c r="H9" s="72" t="s">
        <v>2</v>
      </c>
      <c r="I9" s="77" t="s">
        <v>3</v>
      </c>
      <c r="J9" s="5"/>
      <c r="K9" s="81" t="s">
        <v>19</v>
      </c>
      <c r="L9" s="82"/>
      <c r="M9" s="82" t="s">
        <v>20</v>
      </c>
      <c r="N9" s="82"/>
      <c r="O9" s="82" t="s">
        <v>21</v>
      </c>
      <c r="P9" s="82"/>
      <c r="Q9" s="82" t="s">
        <v>22</v>
      </c>
      <c r="R9" s="83"/>
    </row>
    <row r="10" spans="1:18" ht="16.5" customHeight="1">
      <c r="A10" s="56"/>
      <c r="B10" s="61"/>
      <c r="C10" s="63"/>
      <c r="D10" s="62"/>
      <c r="E10" s="62"/>
      <c r="F10" s="62"/>
      <c r="G10" s="62"/>
      <c r="H10" s="62"/>
      <c r="I10" s="78"/>
      <c r="J10" s="6"/>
      <c r="K10" s="25" t="s">
        <v>23</v>
      </c>
      <c r="L10" s="8" t="s">
        <v>24</v>
      </c>
      <c r="M10" s="9" t="s">
        <v>23</v>
      </c>
      <c r="N10" s="8" t="s">
        <v>24</v>
      </c>
      <c r="O10" s="9" t="s">
        <v>23</v>
      </c>
      <c r="P10" s="8" t="s">
        <v>24</v>
      </c>
      <c r="Q10" s="9" t="s">
        <v>23</v>
      </c>
      <c r="R10" s="26" t="s">
        <v>24</v>
      </c>
    </row>
    <row r="11" spans="1:18">
      <c r="A11" s="67" t="s">
        <v>45</v>
      </c>
      <c r="B11" s="147">
        <v>1020</v>
      </c>
      <c r="C11" s="91">
        <v>12</v>
      </c>
      <c r="D11" s="158">
        <v>36.26</v>
      </c>
      <c r="E11" s="158">
        <v>175.4</v>
      </c>
      <c r="F11" s="14">
        <f>G11+(G11-H11)</f>
        <v>39.700000000000003</v>
      </c>
      <c r="G11" s="14">
        <v>36.6</v>
      </c>
      <c r="H11" s="14">
        <v>33.5</v>
      </c>
      <c r="I11" s="27">
        <v>30.5</v>
      </c>
      <c r="J11" s="1"/>
      <c r="K11" s="155">
        <v>4</v>
      </c>
      <c r="L11" s="147">
        <v>2</v>
      </c>
      <c r="M11" s="147">
        <v>2</v>
      </c>
      <c r="N11" s="147">
        <v>1</v>
      </c>
      <c r="O11" s="147" t="s">
        <v>25</v>
      </c>
      <c r="P11" s="147" t="s">
        <v>25</v>
      </c>
      <c r="Q11" s="147" t="s">
        <v>25</v>
      </c>
      <c r="R11" s="160" t="s">
        <v>25</v>
      </c>
    </row>
    <row r="12" spans="1:18">
      <c r="A12" s="67"/>
      <c r="B12" s="147"/>
      <c r="C12" s="91"/>
      <c r="D12" s="159"/>
      <c r="E12" s="159"/>
      <c r="F12" s="16">
        <f t="shared" ref="F12:F18" si="0">G12+(G12-H12)</f>
        <v>149.10000000000002</v>
      </c>
      <c r="G12" s="16">
        <v>137.80000000000001</v>
      </c>
      <c r="H12" s="16">
        <v>126.5</v>
      </c>
      <c r="I12" s="28">
        <v>115.8</v>
      </c>
      <c r="J12" s="1"/>
      <c r="K12" s="155"/>
      <c r="L12" s="147"/>
      <c r="M12" s="147"/>
      <c r="N12" s="147"/>
      <c r="O12" s="147"/>
      <c r="P12" s="147"/>
      <c r="Q12" s="147"/>
      <c r="R12" s="160"/>
    </row>
    <row r="13" spans="1:18">
      <c r="A13" s="68" t="s">
        <v>46</v>
      </c>
      <c r="B13" s="145">
        <v>2230</v>
      </c>
      <c r="C13" s="93">
        <v>27</v>
      </c>
      <c r="D13" s="156">
        <v>36.26</v>
      </c>
      <c r="E13" s="156">
        <v>350.8</v>
      </c>
      <c r="F13" s="10">
        <f t="shared" si="0"/>
        <v>75.5</v>
      </c>
      <c r="G13" s="10">
        <v>72.5</v>
      </c>
      <c r="H13" s="10">
        <v>69.5</v>
      </c>
      <c r="I13" s="29">
        <v>66.400000000000006</v>
      </c>
      <c r="J13" s="1"/>
      <c r="K13" s="146">
        <v>16</v>
      </c>
      <c r="L13" s="145">
        <v>8</v>
      </c>
      <c r="M13" s="145">
        <v>10</v>
      </c>
      <c r="N13" s="145">
        <v>5</v>
      </c>
      <c r="O13" s="145">
        <v>8</v>
      </c>
      <c r="P13" s="145">
        <v>4</v>
      </c>
      <c r="Q13" s="145">
        <v>6</v>
      </c>
      <c r="R13" s="153">
        <v>3</v>
      </c>
    </row>
    <row r="14" spans="1:18">
      <c r="A14" s="41"/>
      <c r="B14" s="145"/>
      <c r="C14" s="93"/>
      <c r="D14" s="157"/>
      <c r="E14" s="157"/>
      <c r="F14" s="12">
        <f t="shared" si="0"/>
        <v>287.69999999999993</v>
      </c>
      <c r="G14" s="12">
        <v>273.39999999999998</v>
      </c>
      <c r="H14" s="12">
        <v>259.10000000000002</v>
      </c>
      <c r="I14" s="30">
        <v>250.2</v>
      </c>
      <c r="J14" s="1"/>
      <c r="K14" s="146"/>
      <c r="L14" s="145"/>
      <c r="M14" s="145"/>
      <c r="N14" s="145"/>
      <c r="O14" s="145"/>
      <c r="P14" s="145"/>
      <c r="Q14" s="145"/>
      <c r="R14" s="153"/>
    </row>
    <row r="15" spans="1:18" ht="14.25" customHeight="1">
      <c r="A15" s="154" t="s">
        <v>47</v>
      </c>
      <c r="B15" s="147">
        <v>3435</v>
      </c>
      <c r="C15" s="91">
        <v>41</v>
      </c>
      <c r="D15" s="158">
        <v>36.26</v>
      </c>
      <c r="E15" s="158">
        <v>526.20000000000005</v>
      </c>
      <c r="F15" s="14">
        <f t="shared" si="0"/>
        <v>111.5</v>
      </c>
      <c r="G15" s="14">
        <v>108.5</v>
      </c>
      <c r="H15" s="14">
        <v>105.5</v>
      </c>
      <c r="I15" s="27">
        <v>102.4</v>
      </c>
      <c r="J15" s="1"/>
      <c r="K15" s="155">
        <v>37</v>
      </c>
      <c r="L15" s="147">
        <v>13</v>
      </c>
      <c r="M15" s="147">
        <v>20</v>
      </c>
      <c r="N15" s="147">
        <v>10</v>
      </c>
      <c r="O15" s="147">
        <v>15</v>
      </c>
      <c r="P15" s="147">
        <v>7</v>
      </c>
      <c r="Q15" s="147">
        <v>12</v>
      </c>
      <c r="R15" s="160">
        <v>6</v>
      </c>
    </row>
    <row r="16" spans="1:18">
      <c r="A16" s="48"/>
      <c r="B16" s="147"/>
      <c r="C16" s="91"/>
      <c r="D16" s="159"/>
      <c r="E16" s="159"/>
      <c r="F16" s="16">
        <f t="shared" si="0"/>
        <v>421.8</v>
      </c>
      <c r="G16" s="16">
        <v>409</v>
      </c>
      <c r="H16" s="16">
        <v>396.2</v>
      </c>
      <c r="I16" s="28">
        <v>385.9</v>
      </c>
      <c r="J16" s="1"/>
      <c r="K16" s="155"/>
      <c r="L16" s="147"/>
      <c r="M16" s="147"/>
      <c r="N16" s="147"/>
      <c r="O16" s="147"/>
      <c r="P16" s="147"/>
      <c r="Q16" s="147"/>
      <c r="R16" s="160"/>
    </row>
    <row r="17" spans="1:18">
      <c r="A17" s="68" t="s">
        <v>48</v>
      </c>
      <c r="B17" s="145">
        <v>4645</v>
      </c>
      <c r="C17" s="93">
        <v>53</v>
      </c>
      <c r="D17" s="156">
        <v>36.26</v>
      </c>
      <c r="E17" s="156">
        <v>701.6</v>
      </c>
      <c r="F17" s="10">
        <f t="shared" si="0"/>
        <v>147.90000000000003</v>
      </c>
      <c r="G17" s="10">
        <v>144.80000000000001</v>
      </c>
      <c r="H17" s="10">
        <v>141.69999999999999</v>
      </c>
      <c r="I17" s="29">
        <v>138.69999999999999</v>
      </c>
      <c r="J17" s="1"/>
      <c r="K17" s="146">
        <v>38</v>
      </c>
      <c r="L17" s="145">
        <v>19</v>
      </c>
      <c r="M17" s="145">
        <v>29</v>
      </c>
      <c r="N17" s="145">
        <v>14</v>
      </c>
      <c r="O17" s="145">
        <v>23</v>
      </c>
      <c r="P17" s="145">
        <v>11</v>
      </c>
      <c r="Q17" s="145">
        <v>18</v>
      </c>
      <c r="R17" s="153">
        <v>9</v>
      </c>
    </row>
    <row r="18" spans="1:18">
      <c r="A18" s="41"/>
      <c r="B18" s="145"/>
      <c r="C18" s="93"/>
      <c r="D18" s="157"/>
      <c r="E18" s="157"/>
      <c r="F18" s="12">
        <f t="shared" si="0"/>
        <v>557.5</v>
      </c>
      <c r="G18" s="12">
        <v>545.9</v>
      </c>
      <c r="H18" s="12">
        <v>534.29999999999995</v>
      </c>
      <c r="I18" s="30">
        <v>522.70000000000005</v>
      </c>
      <c r="J18" s="1"/>
      <c r="K18" s="146"/>
      <c r="L18" s="145"/>
      <c r="M18" s="145"/>
      <c r="N18" s="145"/>
      <c r="O18" s="145"/>
      <c r="P18" s="145"/>
      <c r="Q18" s="145"/>
      <c r="R18" s="153"/>
    </row>
    <row r="19" spans="1:18">
      <c r="A19" s="67" t="s">
        <v>49</v>
      </c>
      <c r="B19" s="147">
        <v>1020</v>
      </c>
      <c r="C19" s="87">
        <v>10</v>
      </c>
      <c r="D19" s="148">
        <v>30.78</v>
      </c>
      <c r="E19" s="148">
        <v>193.6</v>
      </c>
      <c r="F19" s="14">
        <f>G19+(G19-H19)</f>
        <v>39.700000000000003</v>
      </c>
      <c r="G19" s="14">
        <v>36.6</v>
      </c>
      <c r="H19" s="14">
        <v>33.5</v>
      </c>
      <c r="I19" s="27">
        <v>30.5</v>
      </c>
      <c r="J19" s="38"/>
      <c r="K19" s="155">
        <v>4</v>
      </c>
      <c r="L19" s="147">
        <v>2</v>
      </c>
      <c r="M19" s="147">
        <v>2</v>
      </c>
      <c r="N19" s="147">
        <v>1</v>
      </c>
      <c r="O19" s="147" t="s">
        <v>25</v>
      </c>
      <c r="P19" s="147" t="s">
        <v>25</v>
      </c>
      <c r="Q19" s="147" t="s">
        <v>25</v>
      </c>
      <c r="R19" s="160" t="s">
        <v>25</v>
      </c>
    </row>
    <row r="20" spans="1:18">
      <c r="A20" s="67"/>
      <c r="B20" s="147"/>
      <c r="C20" s="87"/>
      <c r="D20" s="152"/>
      <c r="E20" s="152"/>
      <c r="F20" s="16">
        <f t="shared" ref="F20:F26" si="1">G20+(G20-H20)</f>
        <v>149.10000000000002</v>
      </c>
      <c r="G20" s="16">
        <v>137.80000000000001</v>
      </c>
      <c r="H20" s="16">
        <v>126.5</v>
      </c>
      <c r="I20" s="28">
        <v>115.8</v>
      </c>
      <c r="J20" s="38"/>
      <c r="K20" s="155"/>
      <c r="L20" s="147"/>
      <c r="M20" s="147"/>
      <c r="N20" s="147"/>
      <c r="O20" s="147"/>
      <c r="P20" s="147"/>
      <c r="Q20" s="147"/>
      <c r="R20" s="160"/>
    </row>
    <row r="21" spans="1:18">
      <c r="A21" s="68" t="s">
        <v>50</v>
      </c>
      <c r="B21" s="145">
        <v>2230</v>
      </c>
      <c r="C21" s="84">
        <v>18</v>
      </c>
      <c r="D21" s="150">
        <v>30.78</v>
      </c>
      <c r="E21" s="150">
        <v>387.2</v>
      </c>
      <c r="F21" s="10">
        <f t="shared" si="1"/>
        <v>75.5</v>
      </c>
      <c r="G21" s="10">
        <v>72.5</v>
      </c>
      <c r="H21" s="10">
        <v>69.5</v>
      </c>
      <c r="I21" s="29">
        <v>66.400000000000006</v>
      </c>
      <c r="J21" s="38"/>
      <c r="K21" s="146">
        <v>16</v>
      </c>
      <c r="L21" s="145">
        <v>8</v>
      </c>
      <c r="M21" s="145">
        <v>10</v>
      </c>
      <c r="N21" s="145">
        <v>5</v>
      </c>
      <c r="O21" s="145">
        <v>8</v>
      </c>
      <c r="P21" s="145">
        <v>4</v>
      </c>
      <c r="Q21" s="145">
        <v>6</v>
      </c>
      <c r="R21" s="153">
        <v>3</v>
      </c>
    </row>
    <row r="22" spans="1:18">
      <c r="A22" s="41"/>
      <c r="B22" s="145"/>
      <c r="C22" s="84"/>
      <c r="D22" s="151"/>
      <c r="E22" s="151"/>
      <c r="F22" s="12">
        <f t="shared" si="1"/>
        <v>287.69999999999993</v>
      </c>
      <c r="G22" s="12">
        <v>273.39999999999998</v>
      </c>
      <c r="H22" s="12">
        <v>259.10000000000002</v>
      </c>
      <c r="I22" s="30">
        <v>250.2</v>
      </c>
      <c r="J22" s="38"/>
      <c r="K22" s="146"/>
      <c r="L22" s="145"/>
      <c r="M22" s="145"/>
      <c r="N22" s="145"/>
      <c r="O22" s="145"/>
      <c r="P22" s="145"/>
      <c r="Q22" s="145"/>
      <c r="R22" s="153"/>
    </row>
    <row r="23" spans="1:18" ht="14.25" customHeight="1">
      <c r="A23" s="154" t="s">
        <v>51</v>
      </c>
      <c r="B23" s="147">
        <v>3435</v>
      </c>
      <c r="C23" s="87">
        <v>22</v>
      </c>
      <c r="D23" s="148">
        <v>30.78</v>
      </c>
      <c r="E23" s="148">
        <v>580.79999999999995</v>
      </c>
      <c r="F23" s="14">
        <f t="shared" si="1"/>
        <v>111.5</v>
      </c>
      <c r="G23" s="14">
        <v>108.5</v>
      </c>
      <c r="H23" s="14">
        <v>105.5</v>
      </c>
      <c r="I23" s="27">
        <v>102.4</v>
      </c>
      <c r="J23" s="38"/>
      <c r="K23" s="155">
        <v>37</v>
      </c>
      <c r="L23" s="147">
        <v>13</v>
      </c>
      <c r="M23" s="147">
        <v>20</v>
      </c>
      <c r="N23" s="147">
        <v>10</v>
      </c>
      <c r="O23" s="147">
        <v>15</v>
      </c>
      <c r="P23" s="147">
        <v>7</v>
      </c>
      <c r="Q23" s="147">
        <v>12</v>
      </c>
      <c r="R23" s="160">
        <v>6</v>
      </c>
    </row>
    <row r="24" spans="1:18">
      <c r="A24" s="48"/>
      <c r="B24" s="147"/>
      <c r="C24" s="87"/>
      <c r="D24" s="152"/>
      <c r="E24" s="152"/>
      <c r="F24" s="16">
        <f t="shared" si="1"/>
        <v>421.8</v>
      </c>
      <c r="G24" s="16">
        <v>409</v>
      </c>
      <c r="H24" s="16">
        <v>396.2</v>
      </c>
      <c r="I24" s="28">
        <v>385.9</v>
      </c>
      <c r="J24" s="38"/>
      <c r="K24" s="155"/>
      <c r="L24" s="147"/>
      <c r="M24" s="147"/>
      <c r="N24" s="147"/>
      <c r="O24" s="147"/>
      <c r="P24" s="147"/>
      <c r="Q24" s="147"/>
      <c r="R24" s="160"/>
    </row>
    <row r="25" spans="1:18">
      <c r="A25" s="68" t="s">
        <v>52</v>
      </c>
      <c r="B25" s="145">
        <v>4645</v>
      </c>
      <c r="C25" s="84">
        <v>31</v>
      </c>
      <c r="D25" s="150">
        <v>30.78</v>
      </c>
      <c r="E25" s="150">
        <v>774.4</v>
      </c>
      <c r="F25" s="10">
        <f t="shared" si="1"/>
        <v>147.90000000000003</v>
      </c>
      <c r="G25" s="10">
        <v>144.80000000000001</v>
      </c>
      <c r="H25" s="10">
        <v>141.69999999999999</v>
      </c>
      <c r="I25" s="29">
        <v>138.69999999999999</v>
      </c>
      <c r="J25" s="38"/>
      <c r="K25" s="146">
        <v>38</v>
      </c>
      <c r="L25" s="145">
        <v>19</v>
      </c>
      <c r="M25" s="145">
        <v>29</v>
      </c>
      <c r="N25" s="145">
        <v>14</v>
      </c>
      <c r="O25" s="145">
        <v>23</v>
      </c>
      <c r="P25" s="145">
        <v>11</v>
      </c>
      <c r="Q25" s="145">
        <v>18</v>
      </c>
      <c r="R25" s="153">
        <v>9</v>
      </c>
    </row>
    <row r="26" spans="1:18">
      <c r="A26" s="41"/>
      <c r="B26" s="145"/>
      <c r="C26" s="84"/>
      <c r="D26" s="151"/>
      <c r="E26" s="151"/>
      <c r="F26" s="12">
        <f t="shared" si="1"/>
        <v>557.5</v>
      </c>
      <c r="G26" s="12">
        <v>545.9</v>
      </c>
      <c r="H26" s="12">
        <v>534.29999999999995</v>
      </c>
      <c r="I26" s="30">
        <v>522.70000000000005</v>
      </c>
      <c r="J26" s="38"/>
      <c r="K26" s="146"/>
      <c r="L26" s="145"/>
      <c r="M26" s="145"/>
      <c r="N26" s="145"/>
      <c r="O26" s="145"/>
      <c r="P26" s="145"/>
      <c r="Q26" s="145"/>
      <c r="R26" s="153"/>
    </row>
    <row r="27" spans="1:18">
      <c r="A27" s="44" t="s">
        <v>53</v>
      </c>
      <c r="B27" s="141">
        <v>3900</v>
      </c>
      <c r="C27" s="87">
        <v>45</v>
      </c>
      <c r="D27" s="148">
        <f>D19+D19*0.7</f>
        <v>52.326000000000001</v>
      </c>
      <c r="E27" s="148">
        <f>E19</f>
        <v>193.6</v>
      </c>
      <c r="F27" s="36">
        <v>99</v>
      </c>
      <c r="G27" s="36">
        <v>96</v>
      </c>
      <c r="H27" s="36">
        <v>93</v>
      </c>
      <c r="I27" s="37">
        <v>90</v>
      </c>
      <c r="J27" s="38"/>
      <c r="K27" s="86">
        <v>28</v>
      </c>
      <c r="L27" s="87">
        <v>13</v>
      </c>
      <c r="M27" s="87">
        <v>22</v>
      </c>
      <c r="N27" s="87">
        <v>10</v>
      </c>
      <c r="O27" s="87">
        <v>16</v>
      </c>
      <c r="P27" s="87">
        <v>7</v>
      </c>
      <c r="Q27" s="87">
        <v>12</v>
      </c>
      <c r="R27" s="88">
        <v>5</v>
      </c>
    </row>
    <row r="28" spans="1:18" ht="15" thickBot="1">
      <c r="A28" s="140"/>
      <c r="B28" s="142"/>
      <c r="C28" s="143"/>
      <c r="D28" s="149"/>
      <c r="E28" s="149"/>
      <c r="F28" s="39">
        <v>457.6</v>
      </c>
      <c r="G28" s="39">
        <f>F28-15.2</f>
        <v>442.40000000000003</v>
      </c>
      <c r="H28" s="39">
        <f>G28-15.2</f>
        <v>427.20000000000005</v>
      </c>
      <c r="I28" s="40">
        <f>H28-15.2</f>
        <v>412.00000000000006</v>
      </c>
      <c r="J28" s="38"/>
      <c r="K28" s="144"/>
      <c r="L28" s="143"/>
      <c r="M28" s="143"/>
      <c r="N28" s="143"/>
      <c r="O28" s="143"/>
      <c r="P28" s="143"/>
      <c r="Q28" s="143"/>
      <c r="R28" s="167"/>
    </row>
    <row r="31" spans="1:18" ht="15" thickBot="1">
      <c r="B31" s="108" t="s">
        <v>27</v>
      </c>
      <c r="C31" s="108"/>
      <c r="D31" s="108"/>
      <c r="E31" s="108"/>
      <c r="F31" s="108"/>
      <c r="G31" s="108"/>
    </row>
    <row r="32" spans="1:18" ht="16.5">
      <c r="B32" s="110" t="s">
        <v>28</v>
      </c>
      <c r="C32" s="111"/>
      <c r="D32" s="111"/>
      <c r="E32" s="105" t="s">
        <v>29</v>
      </c>
      <c r="F32" s="105"/>
      <c r="G32" s="106"/>
    </row>
    <row r="33" spans="1:7">
      <c r="B33" s="99">
        <v>7.5</v>
      </c>
      <c r="C33" s="100"/>
      <c r="D33" s="100"/>
      <c r="E33" s="100">
        <f>E34-(E35-E34)</f>
        <v>53.41</v>
      </c>
      <c r="F33" s="100"/>
      <c r="G33" s="107"/>
    </row>
    <row r="34" spans="1:7">
      <c r="B34" s="101">
        <v>9.14</v>
      </c>
      <c r="C34" s="102"/>
      <c r="D34" s="102"/>
      <c r="E34" s="102">
        <v>83.61</v>
      </c>
      <c r="F34" s="102"/>
      <c r="G34" s="135"/>
    </row>
    <row r="35" spans="1:7">
      <c r="B35" s="99">
        <v>10.67</v>
      </c>
      <c r="C35" s="100"/>
      <c r="D35" s="100"/>
      <c r="E35" s="100">
        <v>113.81</v>
      </c>
      <c r="F35" s="100"/>
      <c r="G35" s="107"/>
    </row>
    <row r="36" spans="1:7">
      <c r="B36" s="101">
        <v>12.19</v>
      </c>
      <c r="C36" s="102"/>
      <c r="D36" s="102"/>
      <c r="E36" s="102">
        <v>148.63999999999999</v>
      </c>
      <c r="F36" s="102"/>
      <c r="G36" s="135"/>
    </row>
    <row r="37" spans="1:7">
      <c r="B37" s="99">
        <v>15.24</v>
      </c>
      <c r="C37" s="100"/>
      <c r="D37" s="100"/>
      <c r="E37" s="100">
        <v>232.25</v>
      </c>
      <c r="F37" s="100"/>
      <c r="G37" s="107"/>
    </row>
    <row r="38" spans="1:7" ht="15" thickBot="1">
      <c r="B38" s="103">
        <v>18.29</v>
      </c>
      <c r="C38" s="104"/>
      <c r="D38" s="104"/>
      <c r="E38" s="104">
        <v>334.45</v>
      </c>
      <c r="F38" s="104"/>
      <c r="G38" s="136"/>
    </row>
    <row r="39" spans="1:7" ht="15" thickBot="1"/>
    <row r="40" spans="1:7">
      <c r="B40" s="114" t="s">
        <v>42</v>
      </c>
      <c r="C40" s="112"/>
      <c r="D40" s="112"/>
      <c r="E40" s="112" t="s">
        <v>43</v>
      </c>
      <c r="F40" s="112"/>
      <c r="G40" s="113"/>
    </row>
    <row r="41" spans="1:7">
      <c r="B41" s="115" t="s">
        <v>56</v>
      </c>
      <c r="C41" s="116"/>
      <c r="D41" s="117"/>
      <c r="E41" s="121" t="s">
        <v>57</v>
      </c>
      <c r="F41" s="122"/>
      <c r="G41" s="123"/>
    </row>
    <row r="42" spans="1:7" ht="15" thickBot="1">
      <c r="B42" s="161"/>
      <c r="C42" s="162"/>
      <c r="D42" s="163"/>
      <c r="E42" s="164"/>
      <c r="F42" s="165"/>
      <c r="G42" s="166"/>
    </row>
    <row r="44" spans="1:7">
      <c r="A44" t="s">
        <v>26</v>
      </c>
    </row>
  </sheetData>
  <mergeCells count="154">
    <mergeCell ref="B32:D32"/>
    <mergeCell ref="E32:G32"/>
    <mergeCell ref="I9:I10"/>
    <mergeCell ref="Q9:R9"/>
    <mergeCell ref="K9:L9"/>
    <mergeCell ref="M9:N9"/>
    <mergeCell ref="O9:P9"/>
    <mergeCell ref="Q25:Q26"/>
    <mergeCell ref="R25:R26"/>
    <mergeCell ref="K25:K26"/>
    <mergeCell ref="L25:L26"/>
    <mergeCell ref="M25:M26"/>
    <mergeCell ref="N25:N26"/>
    <mergeCell ref="O25:O26"/>
    <mergeCell ref="P25:P26"/>
    <mergeCell ref="N27:N28"/>
    <mergeCell ref="O27:O28"/>
    <mergeCell ref="P27:P28"/>
    <mergeCell ref="Q27:Q28"/>
    <mergeCell ref="R27:R28"/>
    <mergeCell ref="L27:L28"/>
    <mergeCell ref="M27:M28"/>
    <mergeCell ref="D25:D26"/>
    <mergeCell ref="D27:D28"/>
    <mergeCell ref="B40:D40"/>
    <mergeCell ref="E40:G40"/>
    <mergeCell ref="B41:D42"/>
    <mergeCell ref="E41:G42"/>
    <mergeCell ref="E23:E24"/>
    <mergeCell ref="E21:E22"/>
    <mergeCell ref="E19:E20"/>
    <mergeCell ref="E17:E18"/>
    <mergeCell ref="E15:E16"/>
    <mergeCell ref="E25:E26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B31:G31"/>
    <mergeCell ref="C23:C24"/>
    <mergeCell ref="E37:G37"/>
    <mergeCell ref="B38:D38"/>
    <mergeCell ref="E38:G38"/>
    <mergeCell ref="N23:N24"/>
    <mergeCell ref="O23:O24"/>
    <mergeCell ref="P23:P24"/>
    <mergeCell ref="Q23:Q24"/>
    <mergeCell ref="R23:R24"/>
    <mergeCell ref="A23:A24"/>
    <mergeCell ref="B23:B24"/>
    <mergeCell ref="K23:K24"/>
    <mergeCell ref="L23:L24"/>
    <mergeCell ref="A17:A18"/>
    <mergeCell ref="B17:B18"/>
    <mergeCell ref="C17:C18"/>
    <mergeCell ref="K17:K18"/>
    <mergeCell ref="L17:L18"/>
    <mergeCell ref="M17:M18"/>
    <mergeCell ref="M19:M20"/>
    <mergeCell ref="D17:D18"/>
    <mergeCell ref="A19:A20"/>
    <mergeCell ref="B19:B20"/>
    <mergeCell ref="C19:C20"/>
    <mergeCell ref="K19:K20"/>
    <mergeCell ref="L19:L20"/>
    <mergeCell ref="D19:D20"/>
    <mergeCell ref="Q21:Q22"/>
    <mergeCell ref="R21:R22"/>
    <mergeCell ref="N19:N20"/>
    <mergeCell ref="O19:O20"/>
    <mergeCell ref="P19:P20"/>
    <mergeCell ref="Q19:Q20"/>
    <mergeCell ref="M15:M16"/>
    <mergeCell ref="N15:N16"/>
    <mergeCell ref="O15:O16"/>
    <mergeCell ref="P15:P16"/>
    <mergeCell ref="Q15:Q16"/>
    <mergeCell ref="R15:R16"/>
    <mergeCell ref="N17:N18"/>
    <mergeCell ref="O17:O18"/>
    <mergeCell ref="P17:P18"/>
    <mergeCell ref="Q17:Q18"/>
    <mergeCell ref="R17:R18"/>
    <mergeCell ref="R19:R20"/>
    <mergeCell ref="N21:N22"/>
    <mergeCell ref="O21:O22"/>
    <mergeCell ref="P21:P2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K11:K12"/>
    <mergeCell ref="L11:L12"/>
    <mergeCell ref="E11:E12"/>
    <mergeCell ref="D11:D12"/>
    <mergeCell ref="N13:N14"/>
    <mergeCell ref="O13:O14"/>
    <mergeCell ref="P13:P14"/>
    <mergeCell ref="Q13:Q14"/>
    <mergeCell ref="R13:R14"/>
    <mergeCell ref="M13:M14"/>
    <mergeCell ref="A15:A16"/>
    <mergeCell ref="B15:B16"/>
    <mergeCell ref="C15:C16"/>
    <mergeCell ref="K15:K16"/>
    <mergeCell ref="L15:L16"/>
    <mergeCell ref="A13:A14"/>
    <mergeCell ref="B13:B14"/>
    <mergeCell ref="C13:C14"/>
    <mergeCell ref="K13:K14"/>
    <mergeCell ref="L13:L14"/>
    <mergeCell ref="E13:E14"/>
    <mergeCell ref="D13:D14"/>
    <mergeCell ref="D15:D16"/>
    <mergeCell ref="A27:A28"/>
    <mergeCell ref="B27:B28"/>
    <mergeCell ref="C27:C28"/>
    <mergeCell ref="K27:K28"/>
    <mergeCell ref="A21:A22"/>
    <mergeCell ref="B21:B22"/>
    <mergeCell ref="C21:C22"/>
    <mergeCell ref="K21:K22"/>
    <mergeCell ref="M23:M24"/>
    <mergeCell ref="M21:M22"/>
    <mergeCell ref="E27:E28"/>
    <mergeCell ref="D21:D22"/>
    <mergeCell ref="D23:D24"/>
    <mergeCell ref="L21:L22"/>
    <mergeCell ref="A25:A26"/>
    <mergeCell ref="B25:B26"/>
    <mergeCell ref="C25:C26"/>
    <mergeCell ref="K7:R8"/>
    <mergeCell ref="F8:I8"/>
    <mergeCell ref="H9:H10"/>
    <mergeCell ref="A6:A10"/>
    <mergeCell ref="B7:B10"/>
    <mergeCell ref="C7:C10"/>
    <mergeCell ref="F9:F10"/>
    <mergeCell ref="G9:G10"/>
    <mergeCell ref="B6:I6"/>
    <mergeCell ref="K6:R6"/>
    <mergeCell ref="D7:D10"/>
    <mergeCell ref="E7:E10"/>
    <mergeCell ref="F7:I7"/>
  </mergeCells>
  <pageMargins left="0.7" right="0.7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JC KOMPAKTOWE</vt:lpstr>
      <vt:lpstr>JC HD</vt:lpstr>
      <vt:lpstr>'JC HD'!Obszar_wydruku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Ideal</dc:creator>
  <cp:lastModifiedBy>Ideal</cp:lastModifiedBy>
  <cp:lastPrinted>2016-08-31T07:29:29Z</cp:lastPrinted>
  <dcterms:created xsi:type="dcterms:W3CDTF">2016-05-18T13:25:42Z</dcterms:created>
  <dcterms:modified xsi:type="dcterms:W3CDTF">2019-04-04T13:57:57Z</dcterms:modified>
</cp:coreProperties>
</file>